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6570" activeTab="3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0">'Table KP Tshs'!$A$1:$Y$68</definedName>
  </definedNames>
  <calcPr fullCalcOnLoad="1"/>
</workbook>
</file>

<file path=xl/sharedStrings.xml><?xml version="1.0" encoding="utf-8"?>
<sst xmlns="http://schemas.openxmlformats.org/spreadsheetml/2006/main" count="528" uniqueCount="45">
  <si>
    <t>2007</t>
  </si>
  <si>
    <t>2008</t>
  </si>
  <si>
    <t>2009</t>
  </si>
  <si>
    <t>2010</t>
  </si>
  <si>
    <t>2011</t>
  </si>
  <si>
    <t>2012</t>
  </si>
  <si>
    <t>Year</t>
  </si>
  <si>
    <t>Taxes on products</t>
  </si>
  <si>
    <t>Agriculture</t>
  </si>
  <si>
    <t>Mining and quarrying</t>
  </si>
  <si>
    <t>Wholesale and retail trade</t>
  </si>
  <si>
    <t>Education</t>
  </si>
  <si>
    <t>Health</t>
  </si>
  <si>
    <t>Other services</t>
  </si>
  <si>
    <t>Gross domestic product by activity</t>
  </si>
  <si>
    <t>Quar-ter</t>
  </si>
  <si>
    <t>Manufac-turing</t>
  </si>
  <si>
    <t>Electricity</t>
  </si>
  <si>
    <t>Construc-tion</t>
  </si>
  <si>
    <t>Public admi-nistration</t>
  </si>
  <si>
    <t>All indust. at basic prices</t>
  </si>
  <si>
    <t>GDP at market prices</t>
  </si>
  <si>
    <t xml:space="preserve">Discrep. GDP (must=0) </t>
  </si>
  <si>
    <t>1</t>
  </si>
  <si>
    <t>2</t>
  </si>
  <si>
    <t>3</t>
  </si>
  <si>
    <t>4</t>
  </si>
  <si>
    <t>Real estate</t>
  </si>
  <si>
    <t>FISIM</t>
  </si>
  <si>
    <t>2005</t>
  </si>
  <si>
    <t>2006</t>
  </si>
  <si>
    <t>2013</t>
  </si>
  <si>
    <t>2014</t>
  </si>
  <si>
    <t>Constant 2007 prices – Tshs million</t>
  </si>
  <si>
    <t>Accommodation &amp; restaurant</t>
  </si>
  <si>
    <t>Transport and storage</t>
  </si>
  <si>
    <t>Information and communication</t>
  </si>
  <si>
    <t>Financial &amp; insurance</t>
  </si>
  <si>
    <t>Professional, admin and support services</t>
  </si>
  <si>
    <t>Current prices – Tshs million</t>
  </si>
  <si>
    <t>Constant 2007 prices – Percentage</t>
  </si>
  <si>
    <t>Constant 2007 prices –Percentage</t>
  </si>
  <si>
    <t>2015</t>
  </si>
  <si>
    <t>Water Supply</t>
  </si>
  <si>
    <t>Current prices – Percentage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</si>
</sst>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_-;\-* #,##0_-;_-* &quot;-&quot;??_-;_-@_-"/>
    <numFmt numFmtId="167" formatCode="0.0%"/>
    <numFmt numFmtId="168" formatCode="#,##0_]"/>
    <numFmt numFmtId="169" formatCode="_(* #,##0_);_(* \(#,##0\);_(* &quot;-&quot;??_);_(@_)"/>
    <numFmt numFmtId="170" formatCode="0.0"/>
    <numFmt numFmtId="171" formatCode="#,##0.0000"/>
    <numFmt numFmtId="172" formatCode="#,##0.000"/>
    <numFmt numFmtId="173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/>
      <top style="medium"/>
      <bottom style="medium"/>
    </border>
    <border>
      <left style="dashed"/>
      <right/>
      <top style="medium"/>
      <bottom style="dashed"/>
    </border>
    <border>
      <left style="dashed"/>
      <right/>
      <top style="dashed"/>
      <bottom style="medium"/>
    </border>
    <border>
      <left/>
      <right style="dashed"/>
      <top style="medium"/>
      <bottom style="medium"/>
    </border>
    <border>
      <left/>
      <right style="dashed"/>
      <top style="medium"/>
      <bottom style="dashed"/>
    </border>
    <border>
      <left style="thin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medium"/>
    </border>
    <border>
      <left style="thin"/>
      <right style="thin"/>
      <top style="medium"/>
      <bottom style="thin"/>
    </border>
    <border>
      <left style="thin"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thin"/>
      <right style="thin"/>
      <top style="dashed"/>
      <bottom/>
    </border>
    <border>
      <left/>
      <right style="dashed"/>
      <top style="dashed"/>
      <bottom/>
    </border>
    <border>
      <left style="dashed"/>
      <right/>
      <top style="dashed"/>
      <bottom/>
    </border>
    <border>
      <left/>
      <right style="dashed"/>
      <top style="dashed"/>
      <bottom style="medium"/>
    </border>
    <border>
      <left style="thin"/>
      <right style="dashed"/>
      <top style="thin"/>
      <bottom style="thin"/>
    </border>
    <border>
      <left/>
      <right/>
      <top/>
      <bottom style="medium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thin"/>
      <right style="dashed"/>
      <top/>
      <bottom/>
    </border>
    <border>
      <left style="dashed"/>
      <right style="dashed"/>
      <top style="dashed"/>
      <bottom style="thin"/>
    </border>
    <border>
      <left style="dashed"/>
      <right/>
      <top style="dashed"/>
      <bottom style="thin"/>
    </border>
    <border>
      <left style="thin"/>
      <right style="dashed"/>
      <top style="dashed"/>
      <bottom style="thin"/>
    </border>
    <border>
      <left/>
      <right style="thin"/>
      <top style="medium"/>
      <bottom style="medium"/>
    </border>
    <border>
      <left style="dashed"/>
      <right style="thin"/>
      <top style="dashed"/>
      <bottom style="thin"/>
    </border>
    <border>
      <left style="dashed"/>
      <right style="thin"/>
      <top/>
      <bottom style="dashed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dashed"/>
      <right/>
      <top/>
      <bottom style="medium"/>
    </border>
    <border>
      <left style="dashed"/>
      <right style="thin"/>
      <top/>
      <bottom style="medium"/>
    </border>
    <border>
      <left/>
      <right style="thin"/>
      <top style="dashed"/>
      <bottom style="dashed"/>
    </border>
    <border>
      <left style="thin"/>
      <right style="thin"/>
      <top style="dashed"/>
      <bottom style="medium"/>
    </border>
    <border>
      <left/>
      <right style="thin"/>
      <top style="thin"/>
      <bottom style="thin"/>
    </border>
    <border>
      <left/>
      <right style="dashed"/>
      <top style="thin"/>
      <bottom style="thin"/>
    </border>
    <border>
      <left style="thin"/>
      <right style="thin"/>
      <top/>
      <bottom style="dashed"/>
    </border>
    <border>
      <left/>
      <right style="dashed"/>
      <top/>
      <bottom/>
    </border>
    <border>
      <left/>
      <right style="dashed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7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49" fontId="3" fillId="0" borderId="0" xfId="55" applyNumberFormat="1" applyFont="1" applyBorder="1" applyAlignment="1">
      <alignment/>
      <protection/>
    </xf>
    <xf numFmtId="3" fontId="4" fillId="0" borderId="0" xfId="55" applyNumberFormat="1" applyFont="1" applyBorder="1" applyAlignment="1">
      <alignment/>
      <protection/>
    </xf>
    <xf numFmtId="168" fontId="4" fillId="0" borderId="0" xfId="55" applyNumberFormat="1" applyFont="1" applyBorder="1" applyAlignment="1">
      <alignment/>
      <protection/>
    </xf>
    <xf numFmtId="9" fontId="4" fillId="0" borderId="0" xfId="58" applyFont="1" applyBorder="1" applyAlignment="1">
      <alignment/>
    </xf>
    <xf numFmtId="3" fontId="3" fillId="0" borderId="0" xfId="55" applyNumberFormat="1" applyFont="1" applyBorder="1" applyAlignment="1">
      <alignment/>
      <protection/>
    </xf>
    <xf numFmtId="49" fontId="5" fillId="0" borderId="0" xfId="55" applyNumberFormat="1" applyFont="1" applyBorder="1" applyAlignment="1">
      <alignment vertical="top"/>
      <protection/>
    </xf>
    <xf numFmtId="3" fontId="5" fillId="0" borderId="0" xfId="55" applyNumberFormat="1" applyFont="1" applyBorder="1" applyAlignment="1">
      <alignment vertical="top" wrapText="1"/>
      <protection/>
    </xf>
    <xf numFmtId="49" fontId="4" fillId="0" borderId="11" xfId="55" applyNumberFormat="1" applyFont="1" applyBorder="1" applyAlignment="1">
      <alignment horizontal="left"/>
      <protection/>
    </xf>
    <xf numFmtId="3" fontId="4" fillId="0" borderId="11" xfId="55" applyNumberFormat="1" applyFont="1" applyBorder="1">
      <alignment/>
      <protection/>
    </xf>
    <xf numFmtId="168" fontId="4" fillId="0" borderId="11" xfId="55" applyNumberFormat="1" applyFont="1" applyBorder="1">
      <alignment/>
      <protection/>
    </xf>
    <xf numFmtId="3" fontId="4" fillId="0" borderId="0" xfId="55" applyNumberFormat="1" applyFont="1" applyBorder="1">
      <alignment/>
      <protection/>
    </xf>
    <xf numFmtId="49" fontId="4" fillId="0" borderId="11" xfId="55" applyNumberFormat="1" applyFont="1" applyBorder="1">
      <alignment/>
      <protection/>
    </xf>
    <xf numFmtId="3" fontId="4" fillId="0" borderId="12" xfId="55" applyNumberFormat="1" applyFont="1" applyBorder="1">
      <alignment/>
      <protection/>
    </xf>
    <xf numFmtId="3" fontId="4" fillId="0" borderId="13" xfId="55" applyNumberFormat="1" applyFont="1" applyBorder="1">
      <alignment/>
      <protection/>
    </xf>
    <xf numFmtId="3" fontId="4" fillId="0" borderId="14" xfId="55" applyNumberFormat="1" applyFont="1" applyBorder="1">
      <alignment/>
      <protection/>
    </xf>
    <xf numFmtId="3" fontId="4" fillId="0" borderId="15" xfId="55" applyNumberFormat="1" applyFont="1" applyBorder="1">
      <alignment/>
      <protection/>
    </xf>
    <xf numFmtId="49" fontId="4" fillId="0" borderId="11" xfId="55" applyNumberFormat="1" applyFont="1" applyBorder="1" applyAlignment="1">
      <alignment horizontal="center" vertical="center"/>
      <protection/>
    </xf>
    <xf numFmtId="3" fontId="4" fillId="0" borderId="16" xfId="55" applyNumberFormat="1" applyFont="1" applyBorder="1">
      <alignment/>
      <protection/>
    </xf>
    <xf numFmtId="49" fontId="4" fillId="0" borderId="0" xfId="55" applyNumberFormat="1" applyFont="1" applyBorder="1">
      <alignment/>
      <protection/>
    </xf>
    <xf numFmtId="168" fontId="4" fillId="0" borderId="0" xfId="55" applyNumberFormat="1" applyFont="1" applyBorder="1">
      <alignment/>
      <protection/>
    </xf>
    <xf numFmtId="168" fontId="4" fillId="0" borderId="7" xfId="55" applyNumberFormat="1" applyFont="1">
      <alignment/>
      <protection/>
    </xf>
    <xf numFmtId="49" fontId="4" fillId="0" borderId="7" xfId="55" applyNumberFormat="1" applyFont="1">
      <alignment/>
      <protection/>
    </xf>
    <xf numFmtId="3" fontId="4" fillId="0" borderId="17" xfId="55" applyNumberFormat="1" applyFont="1" applyBorder="1">
      <alignment/>
      <protection/>
    </xf>
    <xf numFmtId="3" fontId="4" fillId="0" borderId="7" xfId="55" applyNumberFormat="1" applyFont="1">
      <alignment/>
      <protection/>
    </xf>
    <xf numFmtId="167" fontId="4" fillId="0" borderId="0" xfId="58" applyNumberFormat="1" applyFont="1" applyBorder="1" applyAlignment="1">
      <alignment/>
    </xf>
    <xf numFmtId="167" fontId="4" fillId="0" borderId="14" xfId="58" applyNumberFormat="1" applyFont="1" applyBorder="1" applyAlignment="1">
      <alignment/>
    </xf>
    <xf numFmtId="167" fontId="4" fillId="0" borderId="16" xfId="58" applyNumberFormat="1" applyFont="1" applyBorder="1" applyAlignment="1">
      <alignment/>
    </xf>
    <xf numFmtId="49" fontId="4" fillId="0" borderId="14" xfId="55" applyNumberFormat="1" applyFont="1" applyBorder="1" applyAlignment="1">
      <alignment vertical="center"/>
      <protection/>
    </xf>
    <xf numFmtId="49" fontId="4" fillId="0" borderId="13" xfId="55" applyNumberFormat="1" applyFont="1" applyBorder="1">
      <alignment/>
      <protection/>
    </xf>
    <xf numFmtId="167" fontId="4" fillId="0" borderId="11" xfId="58" applyNumberFormat="1" applyFont="1" applyBorder="1" applyAlignment="1">
      <alignment/>
    </xf>
    <xf numFmtId="49" fontId="4" fillId="0" borderId="11" xfId="55" applyNumberFormat="1" applyFont="1" applyBorder="1" applyAlignment="1">
      <alignment vertical="top"/>
      <protection/>
    </xf>
    <xf numFmtId="169" fontId="4" fillId="0" borderId="0" xfId="55" applyNumberFormat="1" applyFont="1" applyBorder="1">
      <alignment/>
      <protection/>
    </xf>
    <xf numFmtId="49" fontId="4" fillId="0" borderId="13" xfId="55" applyNumberFormat="1" applyFont="1" applyBorder="1" applyAlignment="1">
      <alignment horizontal="center" vertical="center"/>
      <protection/>
    </xf>
    <xf numFmtId="49" fontId="4" fillId="0" borderId="14" xfId="55" applyNumberFormat="1" applyFont="1" applyBorder="1" applyAlignment="1">
      <alignment vertical="top"/>
      <protection/>
    </xf>
    <xf numFmtId="49" fontId="4" fillId="0" borderId="14" xfId="55" applyNumberFormat="1" applyFont="1" applyBorder="1" applyAlignment="1">
      <alignment horizontal="left"/>
      <protection/>
    </xf>
    <xf numFmtId="49" fontId="5" fillId="0" borderId="18" xfId="55" applyNumberFormat="1" applyFont="1" applyBorder="1" applyAlignment="1">
      <alignment vertical="top"/>
      <protection/>
    </xf>
    <xf numFmtId="3" fontId="5" fillId="0" borderId="19" xfId="55" applyNumberFormat="1" applyFont="1" applyBorder="1" applyAlignment="1">
      <alignment vertical="top" wrapText="1"/>
      <protection/>
    </xf>
    <xf numFmtId="168" fontId="5" fillId="0" borderId="19" xfId="55" applyNumberFormat="1" applyFont="1" applyBorder="1" applyAlignment="1">
      <alignment vertical="top" wrapText="1"/>
      <protection/>
    </xf>
    <xf numFmtId="168" fontId="5" fillId="0" borderId="20" xfId="55" applyNumberFormat="1" applyFont="1" applyBorder="1" applyAlignment="1">
      <alignment vertical="top" wrapText="1"/>
      <protection/>
    </xf>
    <xf numFmtId="170" fontId="4" fillId="0" borderId="21" xfId="58" applyNumberFormat="1" applyFont="1" applyBorder="1" applyAlignment="1">
      <alignment/>
    </xf>
    <xf numFmtId="168" fontId="4" fillId="0" borderId="21" xfId="55" applyNumberFormat="1" applyFont="1" applyBorder="1">
      <alignment/>
      <protection/>
    </xf>
    <xf numFmtId="170" fontId="4" fillId="0" borderId="22" xfId="58" applyNumberFormat="1" applyFont="1" applyBorder="1" applyAlignment="1">
      <alignment/>
    </xf>
    <xf numFmtId="170" fontId="4" fillId="0" borderId="23" xfId="58" applyNumberFormat="1" applyFont="1" applyBorder="1" applyAlignment="1">
      <alignment/>
    </xf>
    <xf numFmtId="168" fontId="4" fillId="0" borderId="23" xfId="55" applyNumberFormat="1" applyFont="1" applyBorder="1">
      <alignment/>
      <protection/>
    </xf>
    <xf numFmtId="170" fontId="4" fillId="0" borderId="24" xfId="58" applyNumberFormat="1" applyFont="1" applyBorder="1" applyAlignment="1">
      <alignment/>
    </xf>
    <xf numFmtId="167" fontId="4" fillId="0" borderId="23" xfId="58" applyNumberFormat="1" applyFont="1" applyBorder="1" applyAlignment="1">
      <alignment/>
    </xf>
    <xf numFmtId="168" fontId="4" fillId="0" borderId="24" xfId="55" applyNumberFormat="1" applyFont="1" applyBorder="1">
      <alignment/>
      <protection/>
    </xf>
    <xf numFmtId="168" fontId="4" fillId="0" borderId="25" xfId="55" applyNumberFormat="1" applyFont="1" applyBorder="1">
      <alignment/>
      <protection/>
    </xf>
    <xf numFmtId="167" fontId="4" fillId="0" borderId="26" xfId="58" applyNumberFormat="1" applyFont="1" applyBorder="1" applyAlignment="1">
      <alignment/>
    </xf>
    <xf numFmtId="167" fontId="4" fillId="0" borderId="25" xfId="58" applyNumberFormat="1" applyFont="1" applyBorder="1" applyAlignment="1">
      <alignment/>
    </xf>
    <xf numFmtId="167" fontId="4" fillId="0" borderId="27" xfId="58" applyNumberFormat="1" applyFont="1" applyBorder="1" applyAlignment="1">
      <alignment/>
    </xf>
    <xf numFmtId="167" fontId="4" fillId="0" borderId="27" xfId="58" applyNumberFormat="1" applyFont="1" applyBorder="1" applyAlignment="1">
      <alignment vertical="center"/>
    </xf>
    <xf numFmtId="167" fontId="4" fillId="0" borderId="27" xfId="58" applyNumberFormat="1" applyFont="1" applyBorder="1" applyAlignment="1" quotePrefix="1">
      <alignment/>
    </xf>
    <xf numFmtId="168" fontId="4" fillId="0" borderId="27" xfId="55" applyNumberFormat="1" applyFont="1" applyBorder="1">
      <alignment/>
      <protection/>
    </xf>
    <xf numFmtId="168" fontId="4" fillId="0" borderId="28" xfId="55" applyNumberFormat="1" applyFont="1" applyBorder="1">
      <alignment/>
      <protection/>
    </xf>
    <xf numFmtId="167" fontId="4" fillId="0" borderId="24" xfId="58" applyNumberFormat="1" applyFont="1" applyBorder="1" applyAlignment="1">
      <alignment/>
    </xf>
    <xf numFmtId="168" fontId="5" fillId="0" borderId="29" xfId="55" applyNumberFormat="1" applyFont="1" applyBorder="1" applyAlignment="1">
      <alignment vertical="top" wrapText="1"/>
      <protection/>
    </xf>
    <xf numFmtId="170" fontId="4" fillId="0" borderId="30" xfId="58" applyNumberFormat="1" applyFont="1" applyBorder="1" applyAlignment="1">
      <alignment/>
    </xf>
    <xf numFmtId="170" fontId="4" fillId="0" borderId="25" xfId="58" applyNumberFormat="1" applyFont="1" applyBorder="1" applyAlignment="1">
      <alignment/>
    </xf>
    <xf numFmtId="167" fontId="4" fillId="0" borderId="31" xfId="58" applyNumberFormat="1" applyFont="1" applyBorder="1" applyAlignment="1">
      <alignment/>
    </xf>
    <xf numFmtId="3" fontId="5" fillId="0" borderId="32" xfId="55" applyNumberFormat="1" applyFont="1" applyBorder="1" applyAlignment="1">
      <alignment vertical="top" wrapText="1"/>
      <protection/>
    </xf>
    <xf numFmtId="168" fontId="4" fillId="0" borderId="33" xfId="55" applyNumberFormat="1" applyFont="1" applyBorder="1">
      <alignment/>
      <protection/>
    </xf>
    <xf numFmtId="168" fontId="4" fillId="0" borderId="26" xfId="55" applyNumberFormat="1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6" xfId="55" applyNumberFormat="1" applyFont="1" applyBorder="1" quotePrefix="1">
      <alignment/>
      <protection/>
    </xf>
    <xf numFmtId="3" fontId="5" fillId="0" borderId="34" xfId="55" applyNumberFormat="1" applyFont="1" applyBorder="1" applyAlignment="1">
      <alignment vertical="top"/>
      <protection/>
    </xf>
    <xf numFmtId="49" fontId="4" fillId="0" borderId="35" xfId="55" applyNumberFormat="1" applyFont="1" applyBorder="1" applyAlignment="1">
      <alignment horizontal="left"/>
      <protection/>
    </xf>
    <xf numFmtId="49" fontId="4" fillId="0" borderId="35" xfId="55" applyNumberFormat="1" applyFont="1" applyBorder="1" applyAlignment="1">
      <alignment horizontal="center" vertical="center"/>
      <protection/>
    </xf>
    <xf numFmtId="49" fontId="4" fillId="0" borderId="35" xfId="55" applyNumberFormat="1" applyFont="1" applyBorder="1">
      <alignment/>
      <protection/>
    </xf>
    <xf numFmtId="168" fontId="4" fillId="0" borderId="35" xfId="55" applyNumberFormat="1" applyFont="1" applyBorder="1">
      <alignment/>
      <protection/>
    </xf>
    <xf numFmtId="0" fontId="0" fillId="0" borderId="35" xfId="0" applyBorder="1" applyAlignment="1">
      <alignment vertical="center"/>
    </xf>
    <xf numFmtId="3" fontId="4" fillId="0" borderId="35" xfId="55" applyNumberFormat="1" applyFont="1" applyBorder="1">
      <alignment/>
      <protection/>
    </xf>
    <xf numFmtId="167" fontId="4" fillId="0" borderId="35" xfId="58" applyNumberFormat="1" applyFont="1" applyBorder="1" applyAlignment="1">
      <alignment/>
    </xf>
    <xf numFmtId="3" fontId="5" fillId="0" borderId="33" xfId="55" applyNumberFormat="1" applyFont="1" applyBorder="1" applyAlignment="1">
      <alignment vertical="top" wrapText="1"/>
      <protection/>
    </xf>
    <xf numFmtId="49" fontId="5" fillId="0" borderId="34" xfId="55" applyNumberFormat="1" applyFont="1" applyBorder="1" applyAlignment="1">
      <alignment vertical="top"/>
      <protection/>
    </xf>
    <xf numFmtId="49" fontId="4" fillId="0" borderId="36" xfId="55" applyNumberFormat="1" applyFont="1" applyBorder="1" applyAlignment="1">
      <alignment vertical="top"/>
      <protection/>
    </xf>
    <xf numFmtId="49" fontId="4" fillId="0" borderId="35" xfId="55" applyNumberFormat="1" applyFont="1" applyBorder="1" applyAlignment="1">
      <alignment vertical="center"/>
      <protection/>
    </xf>
    <xf numFmtId="3" fontId="5" fillId="0" borderId="37" xfId="55" applyNumberFormat="1" applyFont="1" applyBorder="1" applyAlignment="1">
      <alignment vertical="top" wrapText="1"/>
      <protection/>
    </xf>
    <xf numFmtId="168" fontId="4" fillId="0" borderId="22" xfId="55" applyNumberFormat="1" applyFont="1" applyBorder="1">
      <alignment/>
      <protection/>
    </xf>
    <xf numFmtId="3" fontId="5" fillId="0" borderId="38" xfId="55" applyNumberFormat="1" applyFont="1" applyBorder="1" applyAlignment="1">
      <alignment vertical="top" wrapText="1"/>
      <protection/>
    </xf>
    <xf numFmtId="3" fontId="4" fillId="0" borderId="38" xfId="55" applyNumberFormat="1" applyFont="1" applyBorder="1">
      <alignment/>
      <protection/>
    </xf>
    <xf numFmtId="3" fontId="4" fillId="0" borderId="38" xfId="55" applyNumberFormat="1" applyFont="1" applyBorder="1" quotePrefix="1">
      <alignment/>
      <protection/>
    </xf>
    <xf numFmtId="3" fontId="4" fillId="0" borderId="38" xfId="55" applyNumberFormat="1" applyFont="1" applyBorder="1" applyAlignment="1" quotePrefix="1">
      <alignment horizontal="left"/>
      <protection/>
    </xf>
    <xf numFmtId="167" fontId="4" fillId="0" borderId="38" xfId="58" applyNumberFormat="1" applyFont="1" applyBorder="1" applyAlignment="1">
      <alignment/>
    </xf>
    <xf numFmtId="3" fontId="4" fillId="0" borderId="39" xfId="55" applyNumberFormat="1" applyFont="1" applyBorder="1" applyAlignment="1" quotePrefix="1">
      <alignment horizontal="left"/>
      <protection/>
    </xf>
    <xf numFmtId="168" fontId="4" fillId="0" borderId="37" xfId="55" applyNumberFormat="1" applyFont="1" applyBorder="1">
      <alignment/>
      <protection/>
    </xf>
    <xf numFmtId="168" fontId="4" fillId="0" borderId="38" xfId="55" applyNumberFormat="1" applyFont="1" applyBorder="1">
      <alignment/>
      <protection/>
    </xf>
    <xf numFmtId="49" fontId="4" fillId="0" borderId="40" xfId="55" applyNumberFormat="1" applyFont="1" applyBorder="1" applyAlignment="1">
      <alignment horizontal="left"/>
      <protection/>
    </xf>
    <xf numFmtId="0" fontId="0" fillId="0" borderId="11" xfId="0" applyBorder="1" applyAlignment="1">
      <alignment vertical="center"/>
    </xf>
    <xf numFmtId="49" fontId="4" fillId="0" borderId="11" xfId="55" applyNumberFormat="1" applyFont="1" applyBorder="1" applyAlignment="1">
      <alignment vertical="center"/>
      <protection/>
    </xf>
    <xf numFmtId="170" fontId="4" fillId="0" borderId="23" xfId="55" applyNumberFormat="1" applyFont="1" applyBorder="1">
      <alignment/>
      <protection/>
    </xf>
    <xf numFmtId="170" fontId="4" fillId="0" borderId="24" xfId="55" applyNumberFormat="1" applyFont="1" applyBorder="1">
      <alignment/>
      <protection/>
    </xf>
    <xf numFmtId="170" fontId="4" fillId="0" borderId="27" xfId="58" applyNumberFormat="1" applyFont="1" applyBorder="1" applyAlignment="1">
      <alignment/>
    </xf>
    <xf numFmtId="170" fontId="4" fillId="0" borderId="28" xfId="58" applyNumberFormat="1" applyFont="1" applyBorder="1" applyAlignment="1">
      <alignment/>
    </xf>
    <xf numFmtId="170" fontId="4" fillId="0" borderId="38" xfId="55" applyNumberFormat="1" applyFont="1" applyBorder="1">
      <alignment/>
      <protection/>
    </xf>
    <xf numFmtId="3" fontId="4" fillId="0" borderId="38" xfId="55" applyNumberFormat="1" applyFont="1" applyBorder="1" applyAlignment="1" quotePrefix="1">
      <alignment horizontal="right"/>
      <protection/>
    </xf>
    <xf numFmtId="168" fontId="4" fillId="0" borderId="30" xfId="55" applyNumberFormat="1" applyFont="1" applyBorder="1">
      <alignment/>
      <protection/>
    </xf>
    <xf numFmtId="3" fontId="5" fillId="0" borderId="18" xfId="55" applyNumberFormat="1" applyFont="1" applyBorder="1" applyAlignment="1">
      <alignment vertical="top" wrapText="1"/>
      <protection/>
    </xf>
    <xf numFmtId="1" fontId="4" fillId="0" borderId="0" xfId="58" applyNumberFormat="1" applyFont="1" applyBorder="1" applyAlignment="1">
      <alignment/>
    </xf>
    <xf numFmtId="170" fontId="4" fillId="0" borderId="0" xfId="58" applyNumberFormat="1" applyFont="1" applyBorder="1" applyAlignment="1">
      <alignment/>
    </xf>
    <xf numFmtId="0" fontId="4" fillId="0" borderId="12" xfId="58" applyNumberFormat="1" applyFont="1" applyBorder="1" applyAlignment="1">
      <alignment horizontal="center" vertical="center"/>
    </xf>
    <xf numFmtId="0" fontId="4" fillId="0" borderId="11" xfId="58" applyNumberFormat="1" applyFont="1" applyBorder="1" applyAlignment="1">
      <alignment horizontal="center" vertical="center"/>
    </xf>
    <xf numFmtId="3" fontId="4" fillId="0" borderId="41" xfId="55" applyNumberFormat="1" applyFont="1" applyBorder="1" applyAlignment="1" quotePrefix="1">
      <alignment horizontal="right"/>
      <protection/>
    </xf>
    <xf numFmtId="168" fontId="4" fillId="0" borderId="42" xfId="55" applyNumberFormat="1" applyFont="1" applyBorder="1">
      <alignment/>
      <protection/>
    </xf>
    <xf numFmtId="3" fontId="4" fillId="0" borderId="41" xfId="55" applyNumberFormat="1" applyFont="1" applyBorder="1">
      <alignment/>
      <protection/>
    </xf>
    <xf numFmtId="168" fontId="4" fillId="0" borderId="43" xfId="55" applyNumberFormat="1" applyFont="1" applyBorder="1">
      <alignment/>
      <protection/>
    </xf>
    <xf numFmtId="0" fontId="4" fillId="0" borderId="44" xfId="58" applyNumberFormat="1" applyFont="1" applyBorder="1" applyAlignment="1">
      <alignment horizontal="center" vertical="center"/>
    </xf>
    <xf numFmtId="3" fontId="4" fillId="0" borderId="45" xfId="55" applyNumberFormat="1" applyFont="1" applyBorder="1" quotePrefix="1">
      <alignment/>
      <protection/>
    </xf>
    <xf numFmtId="170" fontId="4" fillId="0" borderId="42" xfId="58" applyNumberFormat="1" applyFont="1" applyBorder="1" applyAlignment="1">
      <alignment/>
    </xf>
    <xf numFmtId="170" fontId="4" fillId="0" borderId="46" xfId="58" applyNumberFormat="1" applyFont="1" applyBorder="1" applyAlignment="1">
      <alignment/>
    </xf>
    <xf numFmtId="170" fontId="4" fillId="0" borderId="43" xfId="58" applyNumberFormat="1" applyFont="1" applyBorder="1" applyAlignment="1">
      <alignment/>
    </xf>
    <xf numFmtId="3" fontId="4" fillId="0" borderId="26" xfId="55" applyNumberFormat="1" applyFont="1" applyBorder="1" applyAlignment="1" quotePrefix="1">
      <alignment horizontal="left"/>
      <protection/>
    </xf>
    <xf numFmtId="3" fontId="4" fillId="0" borderId="45" xfId="55" applyNumberFormat="1" applyFont="1" applyBorder="1" applyAlignment="1" quotePrefix="1">
      <alignment horizontal="left"/>
      <protection/>
    </xf>
    <xf numFmtId="3" fontId="4" fillId="0" borderId="47" xfId="55" applyNumberFormat="1" applyFont="1" applyBorder="1" applyAlignment="1" quotePrefix="1">
      <alignment horizontal="left"/>
      <protection/>
    </xf>
    <xf numFmtId="3" fontId="4" fillId="0" borderId="41" xfId="55" applyNumberFormat="1" applyFont="1" applyBorder="1" quotePrefix="1">
      <alignment/>
      <protection/>
    </xf>
    <xf numFmtId="168" fontId="4" fillId="0" borderId="45" xfId="55" applyNumberFormat="1" applyFont="1" applyBorder="1">
      <alignment/>
      <protection/>
    </xf>
    <xf numFmtId="168" fontId="4" fillId="0" borderId="23" xfId="55" applyNumberFormat="1" applyFont="1" applyBorder="1" applyAlignment="1">
      <alignment horizontal="left"/>
      <protection/>
    </xf>
    <xf numFmtId="168" fontId="4" fillId="0" borderId="38" xfId="55" applyNumberFormat="1" applyFont="1" applyBorder="1" applyAlignment="1">
      <alignment horizontal="left"/>
      <protection/>
    </xf>
    <xf numFmtId="168" fontId="4" fillId="0" borderId="39" xfId="55" applyNumberFormat="1" applyFont="1" applyBorder="1" applyAlignment="1">
      <alignment horizontal="left"/>
      <protection/>
    </xf>
    <xf numFmtId="168" fontId="4" fillId="0" borderId="45" xfId="55" applyNumberFormat="1" applyFont="1" applyBorder="1" applyAlignment="1">
      <alignment horizontal="left"/>
      <protection/>
    </xf>
    <xf numFmtId="3" fontId="4" fillId="0" borderId="23" xfId="55" applyNumberFormat="1" applyFont="1" applyBorder="1" quotePrefix="1">
      <alignment/>
      <protection/>
    </xf>
    <xf numFmtId="3" fontId="4" fillId="0" borderId="27" xfId="55" applyNumberFormat="1" applyFont="1" applyBorder="1" quotePrefix="1">
      <alignment/>
      <protection/>
    </xf>
    <xf numFmtId="3" fontId="4" fillId="0" borderId="23" xfId="55" applyNumberFormat="1" applyFont="1" applyBorder="1" applyAlignment="1" quotePrefix="1">
      <alignment horizontal="left"/>
      <protection/>
    </xf>
    <xf numFmtId="0" fontId="4" fillId="0" borderId="48" xfId="58" applyNumberFormat="1" applyFont="1" applyBorder="1" applyAlignment="1">
      <alignment horizontal="center" vertical="center"/>
    </xf>
    <xf numFmtId="167" fontId="4" fillId="0" borderId="49" xfId="58" applyNumberFormat="1" applyFont="1" applyBorder="1" applyAlignment="1">
      <alignment/>
    </xf>
    <xf numFmtId="49" fontId="4" fillId="0" borderId="11" xfId="55" applyNumberFormat="1" applyFont="1" applyBorder="1" applyAlignment="1">
      <alignment horizontal="center" vertical="center"/>
      <protection/>
    </xf>
    <xf numFmtId="168" fontId="4" fillId="0" borderId="50" xfId="55" applyNumberFormat="1" applyFont="1" applyBorder="1">
      <alignment/>
      <protection/>
    </xf>
    <xf numFmtId="168" fontId="4" fillId="0" borderId="51" xfId="55" applyNumberFormat="1" applyFont="1" applyBorder="1">
      <alignment/>
      <protection/>
    </xf>
    <xf numFmtId="3" fontId="4" fillId="0" borderId="52" xfId="55" applyNumberFormat="1" applyFont="1" applyBorder="1">
      <alignment/>
      <protection/>
    </xf>
    <xf numFmtId="168" fontId="4" fillId="0" borderId="53" xfId="55" applyNumberFormat="1" applyFont="1" applyBorder="1">
      <alignment/>
      <protection/>
    </xf>
    <xf numFmtId="168" fontId="4" fillId="0" borderId="54" xfId="55" applyNumberFormat="1" applyFont="1" applyBorder="1">
      <alignment/>
      <protection/>
    </xf>
    <xf numFmtId="3" fontId="4" fillId="0" borderId="55" xfId="55" applyNumberFormat="1" applyFont="1" applyBorder="1">
      <alignment/>
      <protection/>
    </xf>
    <xf numFmtId="49" fontId="4" fillId="0" borderId="11" xfId="55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3" fontId="4" fillId="0" borderId="0" xfId="58" applyNumberFormat="1" applyFont="1" applyBorder="1" applyAlignment="1">
      <alignment/>
    </xf>
    <xf numFmtId="168" fontId="5" fillId="0" borderId="56" xfId="55" applyNumberFormat="1" applyFont="1" applyBorder="1" applyAlignment="1">
      <alignment vertical="top" wrapText="1"/>
      <protection/>
    </xf>
    <xf numFmtId="168" fontId="4" fillId="0" borderId="17" xfId="55" applyNumberFormat="1" applyFont="1" applyBorder="1">
      <alignment/>
      <protection/>
    </xf>
    <xf numFmtId="168" fontId="4" fillId="0" borderId="57" xfId="55" applyNumberFormat="1" applyFont="1" applyBorder="1">
      <alignment/>
      <protection/>
    </xf>
    <xf numFmtId="168" fontId="4" fillId="0" borderId="58" xfId="55" applyNumberFormat="1" applyFont="1" applyBorder="1">
      <alignment/>
      <protection/>
    </xf>
    <xf numFmtId="0" fontId="4" fillId="0" borderId="59" xfId="58" applyNumberFormat="1" applyFont="1" applyBorder="1" applyAlignment="1">
      <alignment horizontal="center" vertical="center"/>
    </xf>
    <xf numFmtId="167" fontId="4" fillId="0" borderId="60" xfId="58" applyNumberFormat="1" applyFont="1" applyBorder="1" applyAlignment="1" quotePrefix="1">
      <alignment/>
    </xf>
    <xf numFmtId="167" fontId="4" fillId="0" borderId="61" xfId="58" applyNumberFormat="1" applyFont="1" applyBorder="1" applyAlignment="1">
      <alignment/>
    </xf>
    <xf numFmtId="167" fontId="4" fillId="0" borderId="62" xfId="58" applyNumberFormat="1" applyFont="1" applyBorder="1" applyAlignment="1">
      <alignment/>
    </xf>
    <xf numFmtId="49" fontId="4" fillId="0" borderId="59" xfId="55" applyNumberFormat="1" applyFont="1" applyBorder="1" applyAlignment="1">
      <alignment horizontal="center" vertical="center"/>
      <protection/>
    </xf>
    <xf numFmtId="3" fontId="4" fillId="0" borderId="60" xfId="55" applyNumberFormat="1" applyFont="1" applyBorder="1">
      <alignment/>
      <protection/>
    </xf>
    <xf numFmtId="167" fontId="4" fillId="0" borderId="61" xfId="58" applyNumberFormat="1" applyFont="1" applyBorder="1" applyAlignment="1">
      <alignment vertical="center"/>
    </xf>
    <xf numFmtId="167" fontId="4" fillId="0" borderId="61" xfId="58" applyNumberFormat="1" applyFont="1" applyBorder="1" applyAlignment="1" quotePrefix="1">
      <alignment/>
    </xf>
    <xf numFmtId="168" fontId="4" fillId="0" borderId="61" xfId="55" applyNumberFormat="1" applyFont="1" applyBorder="1">
      <alignment/>
      <protection/>
    </xf>
    <xf numFmtId="168" fontId="4" fillId="0" borderId="63" xfId="55" applyNumberFormat="1" applyFont="1" applyBorder="1">
      <alignment/>
      <protection/>
    </xf>
    <xf numFmtId="3" fontId="4" fillId="0" borderId="55" xfId="55" applyNumberFormat="1" applyFont="1" applyBorder="1" applyAlignment="1" quotePrefix="1">
      <alignment horizontal="right"/>
      <protection/>
    </xf>
    <xf numFmtId="170" fontId="4" fillId="0" borderId="64" xfId="58" applyNumberFormat="1" applyFont="1" applyBorder="1" applyAlignment="1">
      <alignment/>
    </xf>
    <xf numFmtId="168" fontId="4" fillId="0" borderId="64" xfId="55" applyNumberFormat="1" applyFont="1" applyBorder="1">
      <alignment/>
      <protection/>
    </xf>
    <xf numFmtId="167" fontId="4" fillId="0" borderId="28" xfId="58" applyNumberFormat="1" applyFont="1" applyBorder="1" applyAlignment="1">
      <alignment/>
    </xf>
    <xf numFmtId="168" fontId="5" fillId="0" borderId="34" xfId="55" applyNumberFormat="1" applyFont="1" applyBorder="1" applyAlignment="1">
      <alignment vertical="top" wrapText="1"/>
      <protection/>
    </xf>
    <xf numFmtId="168" fontId="4" fillId="0" borderId="36" xfId="55" applyNumberFormat="1" applyFont="1" applyBorder="1">
      <alignment/>
      <protection/>
    </xf>
    <xf numFmtId="168" fontId="4" fillId="0" borderId="65" xfId="55" applyNumberFormat="1" applyFont="1" applyBorder="1">
      <alignment/>
      <protection/>
    </xf>
    <xf numFmtId="168" fontId="4" fillId="0" borderId="66" xfId="55" applyNumberFormat="1" applyFont="1" applyBorder="1">
      <alignment/>
      <protection/>
    </xf>
    <xf numFmtId="3" fontId="5" fillId="0" borderId="56" xfId="55" applyNumberFormat="1" applyFont="1" applyBorder="1" applyAlignment="1">
      <alignment vertical="top"/>
      <protection/>
    </xf>
    <xf numFmtId="49" fontId="4" fillId="0" borderId="66" xfId="55" applyNumberFormat="1" applyFont="1" applyBorder="1" applyAlignment="1">
      <alignment vertical="top"/>
      <protection/>
    </xf>
    <xf numFmtId="49" fontId="4" fillId="0" borderId="66" xfId="55" applyNumberFormat="1" applyFont="1" applyBorder="1" applyAlignment="1">
      <alignment horizontal="left"/>
      <protection/>
    </xf>
    <xf numFmtId="49" fontId="4" fillId="0" borderId="66" xfId="55" applyNumberFormat="1" applyFont="1" applyBorder="1">
      <alignment/>
      <protection/>
    </xf>
    <xf numFmtId="0" fontId="0" fillId="0" borderId="66" xfId="0" applyBorder="1" applyAlignment="1">
      <alignment vertical="center"/>
    </xf>
    <xf numFmtId="3" fontId="4" fillId="0" borderId="66" xfId="55" applyNumberFormat="1" applyFont="1" applyBorder="1">
      <alignment/>
      <protection/>
    </xf>
    <xf numFmtId="167" fontId="4" fillId="0" borderId="66" xfId="58" applyNumberFormat="1" applyFont="1" applyBorder="1" applyAlignment="1">
      <alignment/>
    </xf>
    <xf numFmtId="0" fontId="4" fillId="0" borderId="67" xfId="58" applyNumberFormat="1" applyFont="1" applyBorder="1" applyAlignment="1">
      <alignment horizontal="center" vertical="center"/>
    </xf>
    <xf numFmtId="170" fontId="4" fillId="0" borderId="63" xfId="58" applyNumberFormat="1" applyFont="1" applyBorder="1" applyAlignment="1">
      <alignment/>
    </xf>
    <xf numFmtId="0" fontId="4" fillId="0" borderId="12" xfId="58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49" fontId="4" fillId="0" borderId="11" xfId="55" applyNumberFormat="1" applyFont="1" applyBorder="1" applyAlignment="1">
      <alignment horizontal="center" vertical="center"/>
      <protection/>
    </xf>
    <xf numFmtId="0" fontId="4" fillId="0" borderId="11" xfId="58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44" xfId="58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4" fillId="0" borderId="35" xfId="55" applyNumberFormat="1" applyFont="1" applyBorder="1" applyAlignment="1">
      <alignment horizontal="center" vertical="center"/>
      <protection/>
    </xf>
    <xf numFmtId="0" fontId="4" fillId="0" borderId="35" xfId="58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4" fillId="0" borderId="14" xfId="55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4" fillId="0" borderId="0" xfId="55" applyNumberFormat="1" applyFont="1" applyBorder="1" applyAlignment="1">
      <alignment horizontal="center"/>
      <protection/>
    </xf>
    <xf numFmtId="0" fontId="4" fillId="0" borderId="13" xfId="58" applyNumberFormat="1" applyFont="1" applyBorder="1" applyAlignment="1">
      <alignment horizontal="center" vertical="center"/>
    </xf>
    <xf numFmtId="0" fontId="4" fillId="0" borderId="14" xfId="58" applyNumberFormat="1" applyFont="1" applyBorder="1" applyAlignment="1">
      <alignment horizontal="center" vertical="center"/>
    </xf>
    <xf numFmtId="49" fontId="4" fillId="0" borderId="66" xfId="55" applyNumberFormat="1" applyFont="1" applyBorder="1" applyAlignment="1">
      <alignment horizontal="center" vertical="center"/>
      <protection/>
    </xf>
    <xf numFmtId="0" fontId="0" fillId="0" borderId="66" xfId="0" applyBorder="1" applyAlignment="1">
      <alignment vertical="center"/>
    </xf>
    <xf numFmtId="0" fontId="4" fillId="0" borderId="52" xfId="58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9" xfId="58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71" xfId="58" applyNumberFormat="1" applyFont="1" applyBorder="1" applyAlignment="1">
      <alignment horizontal="center" vertical="center"/>
    </xf>
    <xf numFmtId="0" fontId="0" fillId="0" borderId="72" xfId="0" applyBorder="1" applyAlignment="1">
      <alignment/>
    </xf>
    <xf numFmtId="0" fontId="4" fillId="0" borderId="73" xfId="5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s1Q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7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A1" sqref="A1:IV65536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9.140625" style="21" customWidth="1"/>
    <col min="5" max="5" width="10.140625" style="21" customWidth="1"/>
    <col min="6" max="7" width="9.140625" style="21" customWidth="1"/>
    <col min="8" max="9" width="10.00390625" style="21" customWidth="1"/>
    <col min="10" max="10" width="9.140625" style="21" customWidth="1"/>
    <col min="11" max="13" width="9.8515625" style="21" customWidth="1"/>
    <col min="14" max="14" width="8.00390625" style="24" customWidth="1"/>
    <col min="15" max="15" width="5.57421875" style="23" customWidth="1"/>
    <col min="16" max="16" width="10.8515625" style="21" customWidth="1"/>
    <col min="17" max="21" width="9.140625" style="21" customWidth="1"/>
    <col min="22" max="22" width="10.28125" style="21" customWidth="1"/>
    <col min="23" max="23" width="10.57421875" style="21" customWidth="1"/>
    <col min="24" max="24" width="10.421875" style="21" customWidth="1"/>
    <col min="25" max="25" width="11.57421875" style="21" customWidth="1"/>
    <col min="26" max="26" width="11.7109375" style="11" customWidth="1"/>
    <col min="27" max="27" width="14.140625" style="11" bestFit="1" customWidth="1"/>
    <col min="28" max="16384" width="9.140625" style="11" customWidth="1"/>
  </cols>
  <sheetData>
    <row r="1" spans="1:25" s="2" customFormat="1" ht="15">
      <c r="A1" s="1" t="s">
        <v>14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thickBot="1">
      <c r="A2" s="6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33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72.75" thickBot="1">
      <c r="A3" s="36" t="s">
        <v>6</v>
      </c>
      <c r="B3" s="37" t="s">
        <v>15</v>
      </c>
      <c r="C3" s="38" t="s">
        <v>8</v>
      </c>
      <c r="D3" s="38" t="s">
        <v>9</v>
      </c>
      <c r="E3" s="38" t="s">
        <v>16</v>
      </c>
      <c r="F3" s="38" t="s">
        <v>17</v>
      </c>
      <c r="G3" s="38" t="s">
        <v>43</v>
      </c>
      <c r="H3" s="38" t="s">
        <v>18</v>
      </c>
      <c r="I3" s="38" t="s">
        <v>10</v>
      </c>
      <c r="J3" s="38" t="s">
        <v>34</v>
      </c>
      <c r="K3" s="38" t="s">
        <v>35</v>
      </c>
      <c r="L3" s="57" t="s">
        <v>36</v>
      </c>
      <c r="M3" s="136" t="s">
        <v>37</v>
      </c>
      <c r="N3" s="66" t="s">
        <v>6</v>
      </c>
      <c r="O3" s="61" t="s">
        <v>15</v>
      </c>
      <c r="P3" s="38" t="s">
        <v>19</v>
      </c>
      <c r="Q3" s="38" t="s">
        <v>38</v>
      </c>
      <c r="R3" s="38" t="s">
        <v>27</v>
      </c>
      <c r="S3" s="38" t="s">
        <v>11</v>
      </c>
      <c r="T3" s="38" t="s">
        <v>12</v>
      </c>
      <c r="U3" s="38" t="s">
        <v>13</v>
      </c>
      <c r="V3" s="38" t="s">
        <v>28</v>
      </c>
      <c r="W3" s="38" t="s">
        <v>20</v>
      </c>
      <c r="X3" s="38" t="s">
        <v>7</v>
      </c>
      <c r="Y3" s="39" t="s">
        <v>21</v>
      </c>
    </row>
    <row r="4" spans="1:25" s="7" customFormat="1" ht="12">
      <c r="A4" s="34" t="s">
        <v>29</v>
      </c>
      <c r="B4" s="78"/>
      <c r="C4" s="41">
        <v>6854440.888589127</v>
      </c>
      <c r="D4" s="41">
        <v>991891.1243304962</v>
      </c>
      <c r="E4" s="41">
        <v>1554874.2770014817</v>
      </c>
      <c r="F4" s="41">
        <v>278398.08401599684</v>
      </c>
      <c r="G4" s="41">
        <v>254252.00940233283</v>
      </c>
      <c r="H4" s="41">
        <v>1569877.293600793</v>
      </c>
      <c r="I4" s="41">
        <v>2140836.827474834</v>
      </c>
      <c r="J4" s="41">
        <v>445820.7544398726</v>
      </c>
      <c r="K4" s="41">
        <v>1412912.9592578681</v>
      </c>
      <c r="L4" s="97">
        <v>499923.0574909334</v>
      </c>
      <c r="M4" s="79">
        <v>521422.79913254327</v>
      </c>
      <c r="N4" s="88" t="s">
        <v>29</v>
      </c>
      <c r="O4" s="86"/>
      <c r="P4" s="41">
        <v>2004798.8714065598</v>
      </c>
      <c r="Q4" s="41">
        <v>993291.9367676126</v>
      </c>
      <c r="R4" s="41">
        <v>1552217.9963076808</v>
      </c>
      <c r="S4" s="41">
        <v>697902.352573652</v>
      </c>
      <c r="T4" s="41">
        <v>372635.44586205564</v>
      </c>
      <c r="U4" s="41">
        <v>397359.3575770724</v>
      </c>
      <c r="V4" s="41">
        <v>-240213.24336807523</v>
      </c>
      <c r="W4" s="41">
        <v>22302642.791862838</v>
      </c>
      <c r="X4" s="41">
        <v>1343348.1956256926</v>
      </c>
      <c r="Y4" s="79">
        <v>23582244.262899633</v>
      </c>
    </row>
    <row r="5" spans="1:25" s="7" customFormat="1" ht="14.25" customHeight="1">
      <c r="A5" s="31" t="s">
        <v>30</v>
      </c>
      <c r="B5" s="80"/>
      <c r="C5" s="44">
        <v>7015536.580213301</v>
      </c>
      <c r="D5" s="44">
        <v>856307.1183557223</v>
      </c>
      <c r="E5" s="44">
        <v>1686027.2406224217</v>
      </c>
      <c r="F5" s="44">
        <v>195941.5634828716</v>
      </c>
      <c r="G5" s="44">
        <v>259761.94200934505</v>
      </c>
      <c r="H5" s="44">
        <v>1871175.0694092573</v>
      </c>
      <c r="I5" s="44">
        <v>2343062.3607485285</v>
      </c>
      <c r="J5" s="44">
        <v>461199.1288496828</v>
      </c>
      <c r="K5" s="44">
        <v>1541551.1751256338</v>
      </c>
      <c r="L5" s="48">
        <v>522574.82210234273</v>
      </c>
      <c r="M5" s="47">
        <v>621070.7469475042</v>
      </c>
      <c r="N5" s="8" t="s">
        <v>30</v>
      </c>
      <c r="O5" s="87"/>
      <c r="P5" s="44">
        <v>1998309.4817219866</v>
      </c>
      <c r="Q5" s="44">
        <v>1061231.2352528735</v>
      </c>
      <c r="R5" s="44">
        <v>1575882.6551675927</v>
      </c>
      <c r="S5" s="44">
        <v>751688.8062848387</v>
      </c>
      <c r="T5" s="44">
        <v>409553.26385886106</v>
      </c>
      <c r="U5" s="44">
        <v>416858.3527517165</v>
      </c>
      <c r="V5" s="44">
        <v>-296430.5768914692</v>
      </c>
      <c r="W5" s="44">
        <v>23291300.96601301</v>
      </c>
      <c r="X5" s="44">
        <v>1390010.5330984937</v>
      </c>
      <c r="Y5" s="47">
        <v>24681311.499111503</v>
      </c>
    </row>
    <row r="6" spans="1:25" ht="12">
      <c r="A6" s="8" t="s">
        <v>0</v>
      </c>
      <c r="B6" s="81"/>
      <c r="C6" s="44">
        <v>7181356.646607314</v>
      </c>
      <c r="D6" s="44">
        <v>935411.8871249296</v>
      </c>
      <c r="E6" s="44">
        <v>1880031.9211990344</v>
      </c>
      <c r="F6" s="44">
        <v>232622.25761181331</v>
      </c>
      <c r="G6" s="44">
        <v>240897.85171029414</v>
      </c>
      <c r="H6" s="44">
        <v>2117073.6961931875</v>
      </c>
      <c r="I6" s="44">
        <v>2645346.7167165345</v>
      </c>
      <c r="J6" s="44">
        <v>481997.2953379546</v>
      </c>
      <c r="K6" s="44">
        <v>1572853.6242617255</v>
      </c>
      <c r="L6" s="48">
        <v>615065.8489687336</v>
      </c>
      <c r="M6" s="47">
        <v>756074.8048975917</v>
      </c>
      <c r="N6" s="8" t="s">
        <v>0</v>
      </c>
      <c r="O6" s="87"/>
      <c r="P6" s="44">
        <v>2179163.9822293897</v>
      </c>
      <c r="Q6" s="44">
        <v>1111786.3275301475</v>
      </c>
      <c r="R6" s="44">
        <v>1601266.2429150832</v>
      </c>
      <c r="S6" s="44">
        <v>851207.7696494554</v>
      </c>
      <c r="T6" s="44">
        <v>438415.0868588591</v>
      </c>
      <c r="U6" s="44">
        <v>439317.8776554091</v>
      </c>
      <c r="V6" s="44">
        <v>-331002.11904249026</v>
      </c>
      <c r="W6" s="44">
        <v>24948887.71842496</v>
      </c>
      <c r="X6" s="44">
        <v>1821544.0813679253</v>
      </c>
      <c r="Y6" s="47">
        <v>26770431.799792893</v>
      </c>
    </row>
    <row r="7" spans="1:25" ht="12">
      <c r="A7" s="8" t="s">
        <v>1</v>
      </c>
      <c r="B7" s="81"/>
      <c r="C7" s="44">
        <v>7720033.321405118</v>
      </c>
      <c r="D7" s="44">
        <v>843948.6844593452</v>
      </c>
      <c r="E7" s="44">
        <v>2094035.397727964</v>
      </c>
      <c r="F7" s="44">
        <v>251360.65985662665</v>
      </c>
      <c r="G7" s="44">
        <v>246506.58411262045</v>
      </c>
      <c r="H7" s="44">
        <v>2323319.5616404256</v>
      </c>
      <c r="I7" s="44">
        <v>2817145.5446137656</v>
      </c>
      <c r="J7" s="44">
        <v>497897.24142613256</v>
      </c>
      <c r="K7" s="44">
        <v>1601241.734113853</v>
      </c>
      <c r="L7" s="48">
        <v>688106.1382081122</v>
      </c>
      <c r="M7" s="47">
        <v>898007.1449635134</v>
      </c>
      <c r="N7" s="8" t="s">
        <v>1</v>
      </c>
      <c r="O7" s="87"/>
      <c r="P7" s="44">
        <v>2042643.4309515725</v>
      </c>
      <c r="Q7" s="44">
        <v>1194677.5100474702</v>
      </c>
      <c r="R7" s="44">
        <v>1628117.2129143097</v>
      </c>
      <c r="S7" s="44">
        <v>932428.9370884526</v>
      </c>
      <c r="T7" s="44">
        <v>462619.867947847</v>
      </c>
      <c r="U7" s="44">
        <v>462321.59105641005</v>
      </c>
      <c r="V7" s="44">
        <v>-353602.196978003</v>
      </c>
      <c r="W7" s="44">
        <v>26350808.365555536</v>
      </c>
      <c r="X7" s="44">
        <v>1909825.1257988934</v>
      </c>
      <c r="Y7" s="47">
        <v>28260633.49135443</v>
      </c>
    </row>
    <row r="8" spans="1:25" ht="12">
      <c r="A8" s="8" t="s">
        <v>2</v>
      </c>
      <c r="B8" s="81"/>
      <c r="C8" s="44">
        <v>8113750.343425717</v>
      </c>
      <c r="D8" s="44">
        <v>1001652.6012013877</v>
      </c>
      <c r="E8" s="44">
        <v>2192207.216390772</v>
      </c>
      <c r="F8" s="44">
        <v>262099.5469918794</v>
      </c>
      <c r="G8" s="44">
        <v>257754.98837525002</v>
      </c>
      <c r="H8" s="44">
        <v>2235648.2652462977</v>
      </c>
      <c r="I8" s="44">
        <v>2893443.959368005</v>
      </c>
      <c r="J8" s="44">
        <v>502992.18943026895</v>
      </c>
      <c r="K8" s="44">
        <v>1712475.278814033</v>
      </c>
      <c r="L8" s="48">
        <v>871411.2731782892</v>
      </c>
      <c r="M8" s="47">
        <v>1062921.3283258001</v>
      </c>
      <c r="N8" s="8" t="s">
        <v>2</v>
      </c>
      <c r="O8" s="87"/>
      <c r="P8" s="44">
        <v>2027531.6563318004</v>
      </c>
      <c r="Q8" s="44">
        <v>1263316.1171072149</v>
      </c>
      <c r="R8" s="44">
        <v>1656749.7785073104</v>
      </c>
      <c r="S8" s="44">
        <v>1017817.5824787782</v>
      </c>
      <c r="T8" s="44">
        <v>497046.8960112381</v>
      </c>
      <c r="U8" s="44">
        <v>483684.63533397287</v>
      </c>
      <c r="V8" s="44">
        <v>-424176.65348987805</v>
      </c>
      <c r="W8" s="44">
        <v>27628327.00302814</v>
      </c>
      <c r="X8" s="44">
        <v>2153391.612230166</v>
      </c>
      <c r="Y8" s="47">
        <v>29781718.615258303</v>
      </c>
    </row>
    <row r="9" spans="1:25" ht="12">
      <c r="A9" s="8" t="s">
        <v>3</v>
      </c>
      <c r="B9" s="81"/>
      <c r="C9" s="44">
        <v>8332436.006331275</v>
      </c>
      <c r="D9" s="44">
        <v>1074285.1185461956</v>
      </c>
      <c r="E9" s="44">
        <v>2388391.0298708337</v>
      </c>
      <c r="F9" s="44">
        <v>297237.7509366745</v>
      </c>
      <c r="G9" s="44">
        <v>263336.439666307</v>
      </c>
      <c r="H9" s="44">
        <v>2466660.05740944</v>
      </c>
      <c r="I9" s="44">
        <v>3181782.801034059</v>
      </c>
      <c r="J9" s="44">
        <v>521539.97158963094</v>
      </c>
      <c r="K9" s="44">
        <v>1896112.41069446</v>
      </c>
      <c r="L9" s="48">
        <v>1084423.376105752</v>
      </c>
      <c r="M9" s="47">
        <v>1197164.3916361996</v>
      </c>
      <c r="N9" s="8" t="s">
        <v>3</v>
      </c>
      <c r="O9" s="87"/>
      <c r="P9" s="44">
        <v>1926208.6495918948</v>
      </c>
      <c r="Q9" s="44">
        <v>1474977.6372156166</v>
      </c>
      <c r="R9" s="44">
        <v>1687263.873247824</v>
      </c>
      <c r="S9" s="44">
        <v>1082540.4364548707</v>
      </c>
      <c r="T9" s="44">
        <v>513695.8590840214</v>
      </c>
      <c r="U9" s="44">
        <v>510815.5100843581</v>
      </c>
      <c r="V9" s="44">
        <v>-457866.60909714474</v>
      </c>
      <c r="W9" s="44">
        <v>29441004.71040227</v>
      </c>
      <c r="X9" s="44">
        <v>2234499.464709825</v>
      </c>
      <c r="Y9" s="47">
        <v>31675504.175112095</v>
      </c>
    </row>
    <row r="10" spans="1:25" ht="12">
      <c r="A10" s="8" t="s">
        <v>4</v>
      </c>
      <c r="B10" s="81"/>
      <c r="C10" s="44">
        <v>8621829.372154197</v>
      </c>
      <c r="D10" s="44">
        <v>1141798.2301484325</v>
      </c>
      <c r="E10" s="44">
        <v>2554119.3292708374</v>
      </c>
      <c r="F10" s="44">
        <v>284393.61640384153</v>
      </c>
      <c r="G10" s="44">
        <v>260049.76966110687</v>
      </c>
      <c r="H10" s="44">
        <v>3031443.400033208</v>
      </c>
      <c r="I10" s="44">
        <v>3541264.8949456136</v>
      </c>
      <c r="J10" s="44">
        <v>543172.7963331242</v>
      </c>
      <c r="K10" s="44">
        <v>1980177.0703900913</v>
      </c>
      <c r="L10" s="48">
        <v>1177462.0344943753</v>
      </c>
      <c r="M10" s="47">
        <v>1374536.5018792348</v>
      </c>
      <c r="N10" s="8" t="s">
        <v>4</v>
      </c>
      <c r="O10" s="87"/>
      <c r="P10" s="44">
        <v>2231564.476769778</v>
      </c>
      <c r="Q10" s="44">
        <v>1548344.0327135362</v>
      </c>
      <c r="R10" s="44">
        <v>1719706.0592652266</v>
      </c>
      <c r="S10" s="44">
        <v>1143384.9484406824</v>
      </c>
      <c r="T10" s="44">
        <v>541093.0188165954</v>
      </c>
      <c r="U10" s="44">
        <v>540571.8843437729</v>
      </c>
      <c r="V10" s="44">
        <v>-561275.4255260818</v>
      </c>
      <c r="W10" s="44">
        <v>31673636.010537565</v>
      </c>
      <c r="X10" s="44">
        <v>2505660.790645055</v>
      </c>
      <c r="Y10" s="47">
        <v>34179296.80118263</v>
      </c>
    </row>
    <row r="11" spans="1:25" ht="12">
      <c r="A11" s="8" t="s">
        <v>5</v>
      </c>
      <c r="B11" s="81"/>
      <c r="C11" s="44">
        <v>8901917.202910196</v>
      </c>
      <c r="D11" s="44">
        <v>1217822.9600140378</v>
      </c>
      <c r="E11" s="44">
        <v>2659199.521026259</v>
      </c>
      <c r="F11" s="44">
        <v>293803.56966197543</v>
      </c>
      <c r="G11" s="44">
        <v>267407.2456253506</v>
      </c>
      <c r="H11" s="44">
        <v>3127823.594713024</v>
      </c>
      <c r="I11" s="44">
        <v>3675197.069530608</v>
      </c>
      <c r="J11" s="44">
        <v>579597.8810518677</v>
      </c>
      <c r="K11" s="44">
        <v>2062518.2660844051</v>
      </c>
      <c r="L11" s="48">
        <v>1439325.739941718</v>
      </c>
      <c r="M11" s="47">
        <v>1445139.63275012</v>
      </c>
      <c r="N11" s="8" t="s">
        <v>5</v>
      </c>
      <c r="O11" s="87"/>
      <c r="P11" s="44">
        <v>2435459.4710573023</v>
      </c>
      <c r="Q11" s="44">
        <v>1722225.1610666257</v>
      </c>
      <c r="R11" s="44">
        <v>1754125.560725864</v>
      </c>
      <c r="S11" s="44">
        <v>1228099.2681457119</v>
      </c>
      <c r="T11" s="44">
        <v>602631.5547100008</v>
      </c>
      <c r="U11" s="44">
        <v>576515.519127826</v>
      </c>
      <c r="V11" s="44">
        <v>-568182.9202692301</v>
      </c>
      <c r="W11" s="44">
        <v>33420626.29787367</v>
      </c>
      <c r="X11" s="44">
        <v>2515832.8073580987</v>
      </c>
      <c r="Y11" s="47">
        <v>35936459.10523177</v>
      </c>
    </row>
    <row r="12" spans="1:25" ht="12">
      <c r="A12" s="8" t="s">
        <v>31</v>
      </c>
      <c r="B12" s="81"/>
      <c r="C12" s="44">
        <v>9186730.557632312</v>
      </c>
      <c r="D12" s="44">
        <v>1264844.8330812724</v>
      </c>
      <c r="E12" s="44">
        <v>2831399.86168669</v>
      </c>
      <c r="F12" s="44">
        <v>332080.05353235273</v>
      </c>
      <c r="G12" s="44">
        <v>274506.8081836909</v>
      </c>
      <c r="H12" s="44">
        <v>3584477.4984553563</v>
      </c>
      <c r="I12" s="44">
        <v>3839851.5216027694</v>
      </c>
      <c r="J12" s="44">
        <v>595724.3459119521</v>
      </c>
      <c r="K12" s="44">
        <v>2314221.4288622034</v>
      </c>
      <c r="L12" s="48">
        <v>1631262.5448345705</v>
      </c>
      <c r="M12" s="47">
        <v>1534231.4820083366</v>
      </c>
      <c r="N12" s="8" t="s">
        <v>31</v>
      </c>
      <c r="O12" s="87"/>
      <c r="P12" s="44">
        <v>2625280.476007578</v>
      </c>
      <c r="Q12" s="44">
        <v>1890853.3380348836</v>
      </c>
      <c r="R12" s="44">
        <v>1790574.3394254055</v>
      </c>
      <c r="S12" s="44">
        <v>1280672.9546943738</v>
      </c>
      <c r="T12" s="44">
        <v>655861.2155961304</v>
      </c>
      <c r="U12" s="44">
        <v>609051.7711200169</v>
      </c>
      <c r="V12" s="44">
        <v>-568579.570333445</v>
      </c>
      <c r="W12" s="44">
        <v>35673045.460336454</v>
      </c>
      <c r="X12" s="44">
        <v>2873500.2424421893</v>
      </c>
      <c r="Y12" s="47">
        <v>38546545.70277864</v>
      </c>
    </row>
    <row r="13" spans="1:25" ht="12">
      <c r="A13" s="8" t="s">
        <v>32</v>
      </c>
      <c r="B13" s="81"/>
      <c r="C13" s="44">
        <v>9497468.224964641</v>
      </c>
      <c r="D13" s="44">
        <v>1383349.1619183938</v>
      </c>
      <c r="E13" s="44">
        <v>3024322.6550115454</v>
      </c>
      <c r="F13" s="44">
        <v>363109.5200022127</v>
      </c>
      <c r="G13" s="44">
        <v>284755.096001991</v>
      </c>
      <c r="H13" s="44">
        <v>4088927.440012682</v>
      </c>
      <c r="I13" s="44">
        <v>4223836.617082</v>
      </c>
      <c r="J13" s="44">
        <v>609111.0401222364</v>
      </c>
      <c r="K13" s="44">
        <v>2603498.9995660866</v>
      </c>
      <c r="L13" s="44">
        <v>1762115.7794657638</v>
      </c>
      <c r="M13" s="47">
        <v>1699699.9657169287</v>
      </c>
      <c r="N13" s="8" t="s">
        <v>32</v>
      </c>
      <c r="O13" s="81"/>
      <c r="P13" s="44">
        <v>2728182.545619671</v>
      </c>
      <c r="Q13" s="44">
        <v>1968547.8359129145</v>
      </c>
      <c r="R13" s="44">
        <v>1829107.1743583973</v>
      </c>
      <c r="S13" s="44">
        <v>1341506.578088504</v>
      </c>
      <c r="T13" s="44">
        <v>709309.802379449</v>
      </c>
      <c r="U13" s="44">
        <v>644134.6058250635</v>
      </c>
      <c r="V13" s="44">
        <v>-623557.6723399155</v>
      </c>
      <c r="W13" s="44">
        <v>38137425.369708575</v>
      </c>
      <c r="X13" s="44">
        <v>3093938.7704293733</v>
      </c>
      <c r="Y13" s="47">
        <v>41231364.14013794</v>
      </c>
    </row>
    <row r="14" spans="1:25" ht="12">
      <c r="A14" s="8"/>
      <c r="B14" s="81"/>
      <c r="C14" s="44"/>
      <c r="D14" s="44"/>
      <c r="E14" s="44"/>
      <c r="F14" s="44"/>
      <c r="G14" s="44"/>
      <c r="H14" s="44"/>
      <c r="I14" s="44"/>
      <c r="J14" s="44"/>
      <c r="K14" s="44"/>
      <c r="L14" s="48"/>
      <c r="M14" s="137"/>
      <c r="N14" s="8"/>
      <c r="O14" s="81"/>
      <c r="P14" s="44"/>
      <c r="Q14" s="44"/>
      <c r="R14" s="44"/>
      <c r="S14" s="44"/>
      <c r="T14" s="44"/>
      <c r="U14" s="44"/>
      <c r="V14" s="44"/>
      <c r="W14" s="44"/>
      <c r="X14" s="44"/>
      <c r="Y14" s="47"/>
    </row>
    <row r="15" spans="1:25" ht="12">
      <c r="A15" s="172" t="s">
        <v>29</v>
      </c>
      <c r="B15" s="81">
        <v>1</v>
      </c>
      <c r="C15" s="44">
        <v>1535380.3284604696</v>
      </c>
      <c r="D15" s="44">
        <v>242972.56260224356</v>
      </c>
      <c r="E15" s="44">
        <v>373896.37585198483</v>
      </c>
      <c r="F15" s="44">
        <v>52237.45240253832</v>
      </c>
      <c r="G15" s="44">
        <v>63335.19679512002</v>
      </c>
      <c r="H15" s="44">
        <v>378163.65702377853</v>
      </c>
      <c r="I15" s="44">
        <v>545865.4435336625</v>
      </c>
      <c r="J15" s="44">
        <v>110055.04079421525</v>
      </c>
      <c r="K15" s="44">
        <v>323548.056080905</v>
      </c>
      <c r="L15" s="48">
        <v>111081.88227067412</v>
      </c>
      <c r="M15" s="47">
        <v>109329.84649789373</v>
      </c>
      <c r="N15" s="172" t="s">
        <v>29</v>
      </c>
      <c r="O15" s="81">
        <v>1</v>
      </c>
      <c r="P15" s="44">
        <v>472785.1223061718</v>
      </c>
      <c r="Q15" s="44">
        <v>186578.34684782964</v>
      </c>
      <c r="R15" s="44">
        <v>385931.58901369374</v>
      </c>
      <c r="S15" s="44">
        <v>174055.5968573024</v>
      </c>
      <c r="T15" s="44">
        <v>91004.94489647486</v>
      </c>
      <c r="U15" s="44">
        <v>97539.57617405603</v>
      </c>
      <c r="V15" s="44">
        <v>-55405.76290221168</v>
      </c>
      <c r="W15" s="44">
        <v>5198355.255506802</v>
      </c>
      <c r="X15" s="44">
        <v>338830.279778958</v>
      </c>
      <c r="Y15" s="47">
        <v>5537185.535285761</v>
      </c>
    </row>
    <row r="16" spans="1:25" ht="12">
      <c r="A16" s="172"/>
      <c r="B16" s="81">
        <v>2</v>
      </c>
      <c r="C16" s="44">
        <v>1852247.5838407567</v>
      </c>
      <c r="D16" s="44">
        <v>243253.16858740625</v>
      </c>
      <c r="E16" s="44">
        <v>388184.08455276</v>
      </c>
      <c r="F16" s="44">
        <v>51972.44151826276</v>
      </c>
      <c r="G16" s="44">
        <v>63012.15646738518</v>
      </c>
      <c r="H16" s="44">
        <v>357544.20136684726</v>
      </c>
      <c r="I16" s="44">
        <v>534348.2645437579</v>
      </c>
      <c r="J16" s="44">
        <v>109445.77119933284</v>
      </c>
      <c r="K16" s="44">
        <v>339983.058470754</v>
      </c>
      <c r="L16" s="48">
        <v>122321.21713371587</v>
      </c>
      <c r="M16" s="47">
        <v>123718.4017247384</v>
      </c>
      <c r="N16" s="172"/>
      <c r="O16" s="81">
        <v>2</v>
      </c>
      <c r="P16" s="44">
        <v>497055.3599816363</v>
      </c>
      <c r="Q16" s="44">
        <v>230449.9553383059</v>
      </c>
      <c r="R16" s="44">
        <v>387328.79050780926</v>
      </c>
      <c r="S16" s="44">
        <v>174055.5968573024</v>
      </c>
      <c r="T16" s="44">
        <v>91821.01373010817</v>
      </c>
      <c r="U16" s="44">
        <v>98746.07035784512</v>
      </c>
      <c r="V16" s="44">
        <v>-55810.4508269662</v>
      </c>
      <c r="W16" s="44">
        <v>5609676.685351758</v>
      </c>
      <c r="X16" s="44">
        <v>328022.288670745</v>
      </c>
      <c r="Y16" s="47">
        <v>5937698.974022503</v>
      </c>
    </row>
    <row r="17" spans="1:25" ht="12">
      <c r="A17" s="172"/>
      <c r="B17" s="81">
        <v>3</v>
      </c>
      <c r="C17" s="44">
        <v>1911049.6312378745</v>
      </c>
      <c r="D17" s="44">
        <v>249367.55232134747</v>
      </c>
      <c r="E17" s="44">
        <v>395860.87500658236</v>
      </c>
      <c r="F17" s="44">
        <v>52815.32633439018</v>
      </c>
      <c r="G17" s="44">
        <v>64157.931550933004</v>
      </c>
      <c r="H17" s="44">
        <v>407099.7876718587</v>
      </c>
      <c r="I17" s="44">
        <v>531006.9847458561</v>
      </c>
      <c r="J17" s="44">
        <v>113303.79959991842</v>
      </c>
      <c r="K17" s="44">
        <v>372910.6148245588</v>
      </c>
      <c r="L17" s="48">
        <v>131616.32065053523</v>
      </c>
      <c r="M17" s="47">
        <v>140596.87568072914</v>
      </c>
      <c r="N17" s="172"/>
      <c r="O17" s="81">
        <v>3</v>
      </c>
      <c r="P17" s="44">
        <v>544824.6427542863</v>
      </c>
      <c r="Q17" s="44">
        <v>282113.0072799747</v>
      </c>
      <c r="R17" s="44">
        <v>388753.0635396857</v>
      </c>
      <c r="S17" s="44">
        <v>174895.5794295236</v>
      </c>
      <c r="T17" s="44">
        <v>93566.89588233054</v>
      </c>
      <c r="U17" s="44">
        <v>99942.95216298121</v>
      </c>
      <c r="V17" s="44">
        <v>-62286.949975533345</v>
      </c>
      <c r="W17" s="44">
        <v>5891594.890697834</v>
      </c>
      <c r="X17" s="44">
        <v>347984.9542030713</v>
      </c>
      <c r="Y17" s="47">
        <v>6239579.844900905</v>
      </c>
    </row>
    <row r="18" spans="1:25" ht="12">
      <c r="A18" s="172"/>
      <c r="B18" s="81">
        <v>4</v>
      </c>
      <c r="C18" s="44">
        <v>1555763.345050026</v>
      </c>
      <c r="D18" s="44">
        <v>256297.84081949896</v>
      </c>
      <c r="E18" s="44">
        <v>396932.94159015454</v>
      </c>
      <c r="F18" s="44">
        <v>121372.86376080559</v>
      </c>
      <c r="G18" s="44">
        <v>63746.72458889465</v>
      </c>
      <c r="H18" s="44">
        <v>427069.6475383084</v>
      </c>
      <c r="I18" s="44">
        <v>529616.1346515572</v>
      </c>
      <c r="J18" s="44">
        <v>113016.14284640612</v>
      </c>
      <c r="K18" s="44">
        <v>376471.22988165036</v>
      </c>
      <c r="L18" s="48">
        <v>134903.6374360082</v>
      </c>
      <c r="M18" s="47">
        <v>147777.675229182</v>
      </c>
      <c r="N18" s="172"/>
      <c r="O18" s="81">
        <v>4</v>
      </c>
      <c r="P18" s="44">
        <v>490133.74636446533</v>
      </c>
      <c r="Q18" s="44">
        <v>294150.6273015023</v>
      </c>
      <c r="R18" s="44">
        <v>390204.553246492</v>
      </c>
      <c r="S18" s="44">
        <v>174895.5794295236</v>
      </c>
      <c r="T18" s="44">
        <v>96242.59135314202</v>
      </c>
      <c r="U18" s="44">
        <v>101130.75888219004</v>
      </c>
      <c r="V18" s="44">
        <v>-66710.07966336403</v>
      </c>
      <c r="W18" s="44">
        <v>5603015.960306442</v>
      </c>
      <c r="X18" s="44">
        <v>328510.6729729184</v>
      </c>
      <c r="Y18" s="47">
        <v>5931526.633279361</v>
      </c>
    </row>
    <row r="19" spans="1:25" ht="12">
      <c r="A19" s="8"/>
      <c r="B19" s="81"/>
      <c r="C19" s="44"/>
      <c r="D19" s="44"/>
      <c r="E19" s="44"/>
      <c r="F19" s="44"/>
      <c r="G19" s="44"/>
      <c r="H19" s="44"/>
      <c r="I19" s="44"/>
      <c r="J19" s="44"/>
      <c r="K19" s="44"/>
      <c r="L19" s="48"/>
      <c r="M19" s="137"/>
      <c r="N19" s="8"/>
      <c r="O19" s="81"/>
      <c r="P19" s="44"/>
      <c r="Q19" s="44"/>
      <c r="R19" s="44"/>
      <c r="S19" s="44"/>
      <c r="T19" s="44"/>
      <c r="U19" s="44"/>
      <c r="V19" s="44"/>
      <c r="W19" s="44"/>
      <c r="X19" s="44"/>
      <c r="Y19" s="47"/>
    </row>
    <row r="20" spans="1:25" ht="12">
      <c r="A20" s="172" t="s">
        <v>30</v>
      </c>
      <c r="B20" s="82">
        <v>1</v>
      </c>
      <c r="C20" s="44">
        <v>1564324.431606303</v>
      </c>
      <c r="D20" s="44">
        <v>209432.07086474026</v>
      </c>
      <c r="E20" s="44">
        <v>414884.20312496554</v>
      </c>
      <c r="F20" s="44">
        <v>49079.966222806404</v>
      </c>
      <c r="G20" s="44">
        <v>62784.62440626345</v>
      </c>
      <c r="H20" s="44">
        <v>393304.1770586909</v>
      </c>
      <c r="I20" s="44">
        <v>591810.3086671971</v>
      </c>
      <c r="J20" s="44">
        <v>113123.21251594581</v>
      </c>
      <c r="K20" s="44">
        <v>384390.2287253655</v>
      </c>
      <c r="L20" s="48">
        <v>115366.02937671664</v>
      </c>
      <c r="M20" s="47">
        <v>144176.64333640866</v>
      </c>
      <c r="N20" s="172" t="s">
        <v>30</v>
      </c>
      <c r="O20" s="81">
        <v>1</v>
      </c>
      <c r="P20" s="44">
        <v>438431.6131364503</v>
      </c>
      <c r="Q20" s="44">
        <v>194839.98118023155</v>
      </c>
      <c r="R20" s="44">
        <v>391683.4071117704</v>
      </c>
      <c r="S20" s="44">
        <v>186009.88422161964</v>
      </c>
      <c r="T20" s="44">
        <v>99096.44642244771</v>
      </c>
      <c r="U20" s="44">
        <v>102300.14766609919</v>
      </c>
      <c r="V20" s="44">
        <v>-69249.50408710966</v>
      </c>
      <c r="W20" s="44">
        <v>5385787.871556913</v>
      </c>
      <c r="X20" s="44">
        <v>335862.52596636117</v>
      </c>
      <c r="Y20" s="47">
        <v>5721650.397523274</v>
      </c>
    </row>
    <row r="21" spans="1:25" ht="12">
      <c r="A21" s="172"/>
      <c r="B21" s="82">
        <v>2</v>
      </c>
      <c r="C21" s="44">
        <v>1891346.6026111983</v>
      </c>
      <c r="D21" s="44">
        <v>214250.46215390088</v>
      </c>
      <c r="E21" s="44">
        <v>410122.24531252054</v>
      </c>
      <c r="F21" s="44">
        <v>48218.567581334544</v>
      </c>
      <c r="G21" s="44">
        <v>65454.61916301609</v>
      </c>
      <c r="H21" s="44">
        <v>515852.4056166841</v>
      </c>
      <c r="I21" s="44">
        <v>585510.0884596333</v>
      </c>
      <c r="J21" s="44">
        <v>113066.76609299271</v>
      </c>
      <c r="K21" s="44">
        <v>379751.9253672431</v>
      </c>
      <c r="L21" s="48">
        <v>126035.22875032428</v>
      </c>
      <c r="M21" s="47">
        <v>149183.98830391845</v>
      </c>
      <c r="N21" s="172"/>
      <c r="O21" s="81">
        <v>2</v>
      </c>
      <c r="P21" s="44">
        <v>419166.39622449887</v>
      </c>
      <c r="Q21" s="44">
        <v>278245.7147569706</v>
      </c>
      <c r="R21" s="44">
        <v>393189.7749802736</v>
      </c>
      <c r="S21" s="44">
        <v>186009.88422161964</v>
      </c>
      <c r="T21" s="44">
        <v>101568.95794468261</v>
      </c>
      <c r="U21" s="44">
        <v>103501.45699865658</v>
      </c>
      <c r="V21" s="44">
        <v>-70885.43292028175</v>
      </c>
      <c r="W21" s="44">
        <v>5909589.651619187</v>
      </c>
      <c r="X21" s="44">
        <v>339551.13518999063</v>
      </c>
      <c r="Y21" s="47">
        <v>6249140.786809177</v>
      </c>
    </row>
    <row r="22" spans="1:25" ht="12">
      <c r="A22" s="172"/>
      <c r="B22" s="82">
        <v>3</v>
      </c>
      <c r="C22" s="44">
        <v>1938235.007465244</v>
      </c>
      <c r="D22" s="44">
        <v>220417.51495885485</v>
      </c>
      <c r="E22" s="44">
        <v>428434.9986781161</v>
      </c>
      <c r="F22" s="44">
        <v>48860.417768430256</v>
      </c>
      <c r="G22" s="44">
        <v>66227.08065041051</v>
      </c>
      <c r="H22" s="44">
        <v>539250.5465443161</v>
      </c>
      <c r="I22" s="44">
        <v>589218.4591319885</v>
      </c>
      <c r="J22" s="44">
        <v>116972.12699669763</v>
      </c>
      <c r="K22" s="44">
        <v>391944.87231773284</v>
      </c>
      <c r="L22" s="48">
        <v>136157.56991814644</v>
      </c>
      <c r="M22" s="47">
        <v>160122.50444455416</v>
      </c>
      <c r="N22" s="172"/>
      <c r="O22" s="81">
        <v>3</v>
      </c>
      <c r="P22" s="44">
        <v>567617.575674773</v>
      </c>
      <c r="Q22" s="44">
        <v>305830.73076440266</v>
      </c>
      <c r="R22" s="44">
        <v>394723.80907301453</v>
      </c>
      <c r="S22" s="44">
        <v>189834.5189207997</v>
      </c>
      <c r="T22" s="44">
        <v>103624.5717258327</v>
      </c>
      <c r="U22" s="44">
        <v>104815.08468613401</v>
      </c>
      <c r="V22" s="44">
        <v>-78046.12021697985</v>
      </c>
      <c r="W22" s="44">
        <v>6224241.269502469</v>
      </c>
      <c r="X22" s="44">
        <v>361937.38661896915</v>
      </c>
      <c r="Y22" s="47">
        <v>6586178.656121438</v>
      </c>
    </row>
    <row r="23" spans="1:25" ht="12">
      <c r="A23" s="172"/>
      <c r="B23" s="82">
        <v>4</v>
      </c>
      <c r="C23" s="44">
        <v>1621630.5385305553</v>
      </c>
      <c r="D23" s="44">
        <v>212207.07037822626</v>
      </c>
      <c r="E23" s="44">
        <v>432585.7935068195</v>
      </c>
      <c r="F23" s="44">
        <v>49782.61191030039</v>
      </c>
      <c r="G23" s="44">
        <v>65295.61778965498</v>
      </c>
      <c r="H23" s="44">
        <v>422767.940189566</v>
      </c>
      <c r="I23" s="44">
        <v>576523.5044897094</v>
      </c>
      <c r="J23" s="44">
        <v>118037.02324404666</v>
      </c>
      <c r="K23" s="44">
        <v>385464.1487152924</v>
      </c>
      <c r="L23" s="48">
        <v>145015.99405715536</v>
      </c>
      <c r="M23" s="47">
        <v>167587.610862623</v>
      </c>
      <c r="N23" s="172"/>
      <c r="O23" s="81">
        <v>4</v>
      </c>
      <c r="P23" s="44">
        <v>573093.8966862643</v>
      </c>
      <c r="Q23" s="44">
        <v>282314.80855126877</v>
      </c>
      <c r="R23" s="44">
        <v>396285.66400253406</v>
      </c>
      <c r="S23" s="44">
        <v>189834.5189207997</v>
      </c>
      <c r="T23" s="44">
        <v>105263.28776589806</v>
      </c>
      <c r="U23" s="44">
        <v>106241.66340082673</v>
      </c>
      <c r="V23" s="44">
        <v>-78249.5196670979</v>
      </c>
      <c r="W23" s="44">
        <v>5771682.173334443</v>
      </c>
      <c r="X23" s="44">
        <v>352659.4853231729</v>
      </c>
      <c r="Y23" s="47">
        <v>6124341.658657616</v>
      </c>
    </row>
    <row r="24" spans="1:25" ht="12">
      <c r="A24" s="8"/>
      <c r="B24" s="81"/>
      <c r="C24" s="44"/>
      <c r="D24" s="44"/>
      <c r="E24" s="44"/>
      <c r="F24" s="44"/>
      <c r="G24" s="44"/>
      <c r="H24" s="44"/>
      <c r="I24" s="44"/>
      <c r="J24" s="44"/>
      <c r="K24" s="44"/>
      <c r="L24" s="48"/>
      <c r="M24" s="137"/>
      <c r="N24" s="8"/>
      <c r="O24" s="81"/>
      <c r="P24" s="44"/>
      <c r="Q24" s="44"/>
      <c r="R24" s="44"/>
      <c r="S24" s="44"/>
      <c r="T24" s="44"/>
      <c r="U24" s="44"/>
      <c r="V24" s="44"/>
      <c r="W24" s="44"/>
      <c r="X24" s="44"/>
      <c r="Y24" s="47"/>
    </row>
    <row r="25" spans="1:25" ht="12">
      <c r="A25" s="172" t="s">
        <v>0</v>
      </c>
      <c r="B25" s="96" t="s">
        <v>23</v>
      </c>
      <c r="C25" s="44">
        <v>1631250.8432078194</v>
      </c>
      <c r="D25" s="44">
        <v>224830.3532367787</v>
      </c>
      <c r="E25" s="44">
        <v>452059.890127026</v>
      </c>
      <c r="F25" s="44">
        <v>55450.38867143682</v>
      </c>
      <c r="G25" s="44">
        <v>59261.2753597992</v>
      </c>
      <c r="H25" s="44">
        <v>524942.505358506</v>
      </c>
      <c r="I25" s="44">
        <v>676336.8885837609</v>
      </c>
      <c r="J25" s="44">
        <v>116898.53558785317</v>
      </c>
      <c r="K25" s="44">
        <v>367200.32514858386</v>
      </c>
      <c r="L25" s="48">
        <v>134166.13967488607</v>
      </c>
      <c r="M25" s="47">
        <v>176465.02562607077</v>
      </c>
      <c r="N25" s="172" t="s">
        <v>0</v>
      </c>
      <c r="O25" s="96" t="s">
        <v>23</v>
      </c>
      <c r="P25" s="44">
        <v>559936.8213214106</v>
      </c>
      <c r="Q25" s="44">
        <v>234539.21467462316</v>
      </c>
      <c r="R25" s="44">
        <v>397875.4967883866</v>
      </c>
      <c r="S25" s="44">
        <v>204241.32847430726</v>
      </c>
      <c r="T25" s="44">
        <v>106995.77368859618</v>
      </c>
      <c r="U25" s="44">
        <v>107399.24560884663</v>
      </c>
      <c r="V25" s="44">
        <v>-78888.29157234447</v>
      </c>
      <c r="W25" s="44">
        <v>5950961.759566345</v>
      </c>
      <c r="X25" s="44">
        <v>482692.3226919234</v>
      </c>
      <c r="Y25" s="47">
        <v>6433654.082258268</v>
      </c>
    </row>
    <row r="26" spans="1:25" ht="12">
      <c r="A26" s="172"/>
      <c r="B26" s="96" t="s">
        <v>24</v>
      </c>
      <c r="C26" s="44">
        <v>1915187.9035194425</v>
      </c>
      <c r="D26" s="44">
        <v>217047.6587160393</v>
      </c>
      <c r="E26" s="44">
        <v>455182.92639767635</v>
      </c>
      <c r="F26" s="44">
        <v>58969.37959750012</v>
      </c>
      <c r="G26" s="44">
        <v>59087.06062165224</v>
      </c>
      <c r="H26" s="44">
        <v>475494.9081711995</v>
      </c>
      <c r="I26" s="44">
        <v>642817.9552911387</v>
      </c>
      <c r="J26" s="44">
        <v>114142.32073061125</v>
      </c>
      <c r="K26" s="44">
        <v>393984.21185219724</v>
      </c>
      <c r="L26" s="48">
        <v>149056.46469903464</v>
      </c>
      <c r="M26" s="47">
        <v>180427.89286385276</v>
      </c>
      <c r="N26" s="172"/>
      <c r="O26" s="96" t="s">
        <v>24</v>
      </c>
      <c r="P26" s="44">
        <v>538292.8220097541</v>
      </c>
      <c r="Q26" s="44">
        <v>306521.02105005714</v>
      </c>
      <c r="R26" s="44">
        <v>399493.46687284374</v>
      </c>
      <c r="S26" s="44">
        <v>204241.32847430726</v>
      </c>
      <c r="T26" s="44">
        <v>108895.10698527178</v>
      </c>
      <c r="U26" s="44">
        <v>108017.87758987953</v>
      </c>
      <c r="V26" s="44">
        <v>-79611.62858427792</v>
      </c>
      <c r="W26" s="44">
        <v>6247248.676858182</v>
      </c>
      <c r="X26" s="44">
        <v>424734.079797793</v>
      </c>
      <c r="Y26" s="47">
        <v>6671982.756655975</v>
      </c>
    </row>
    <row r="27" spans="1:25" ht="12">
      <c r="A27" s="172"/>
      <c r="B27" s="96" t="s">
        <v>25</v>
      </c>
      <c r="C27" s="44">
        <v>1955500.742350967</v>
      </c>
      <c r="D27" s="44">
        <v>248932.88578963236</v>
      </c>
      <c r="E27" s="44">
        <v>479280.99382587406</v>
      </c>
      <c r="F27" s="44">
        <v>57780.20771257363</v>
      </c>
      <c r="G27" s="44">
        <v>61832.07883932633</v>
      </c>
      <c r="H27" s="44">
        <v>513346.6539998464</v>
      </c>
      <c r="I27" s="44">
        <v>656353.1718038109</v>
      </c>
      <c r="J27" s="44">
        <v>127655.87704752851</v>
      </c>
      <c r="K27" s="44">
        <v>407554.8662216509</v>
      </c>
      <c r="L27" s="48">
        <v>160016.74823625005</v>
      </c>
      <c r="M27" s="47">
        <v>192811.255331493</v>
      </c>
      <c r="N27" s="172"/>
      <c r="O27" s="96" t="s">
        <v>25</v>
      </c>
      <c r="P27" s="44">
        <v>568232.4170744857</v>
      </c>
      <c r="Q27" s="44">
        <v>291707.8278041484</v>
      </c>
      <c r="R27" s="44">
        <v>401125.5457709994</v>
      </c>
      <c r="S27" s="44">
        <v>221362.55635042046</v>
      </c>
      <c r="T27" s="44">
        <v>110553.43836305257</v>
      </c>
      <c r="U27" s="44">
        <v>111847.5462606607</v>
      </c>
      <c r="V27" s="44">
        <v>-84256.96983318758</v>
      </c>
      <c r="W27" s="44">
        <v>6481637.842949532</v>
      </c>
      <c r="X27" s="44">
        <v>469617.9808262124</v>
      </c>
      <c r="Y27" s="47">
        <v>6951255.823775744</v>
      </c>
    </row>
    <row r="28" spans="1:25" ht="12">
      <c r="A28" s="172"/>
      <c r="B28" s="96" t="s">
        <v>26</v>
      </c>
      <c r="C28" s="44">
        <v>1679417.157529086</v>
      </c>
      <c r="D28" s="44">
        <v>244600.98938247928</v>
      </c>
      <c r="E28" s="44">
        <v>493508.110848458</v>
      </c>
      <c r="F28" s="44">
        <v>60422.281630302765</v>
      </c>
      <c r="G28" s="44">
        <v>60717.43688951635</v>
      </c>
      <c r="H28" s="44">
        <v>603289.6286636353</v>
      </c>
      <c r="I28" s="44">
        <v>669838.7010378242</v>
      </c>
      <c r="J28" s="44">
        <v>123300.5619719617</v>
      </c>
      <c r="K28" s="44">
        <v>404114.2210392933</v>
      </c>
      <c r="L28" s="48">
        <v>171826.4963585629</v>
      </c>
      <c r="M28" s="47">
        <v>206370.6310761752</v>
      </c>
      <c r="N28" s="172"/>
      <c r="O28" s="96" t="s">
        <v>26</v>
      </c>
      <c r="P28" s="44">
        <v>512701.92182373937</v>
      </c>
      <c r="Q28" s="44">
        <v>279018.2640013187</v>
      </c>
      <c r="R28" s="44">
        <v>402771.73348285345</v>
      </c>
      <c r="S28" s="44">
        <v>221362.55635042046</v>
      </c>
      <c r="T28" s="44">
        <v>111970.76782193861</v>
      </c>
      <c r="U28" s="44">
        <v>112053.20819602224</v>
      </c>
      <c r="V28" s="44">
        <v>-88245.22905268025</v>
      </c>
      <c r="W28" s="44">
        <v>6269039.439050906</v>
      </c>
      <c r="X28" s="44">
        <v>444499.6980519964</v>
      </c>
      <c r="Y28" s="47">
        <v>6713539.137102903</v>
      </c>
    </row>
    <row r="29" spans="1:25" ht="12">
      <c r="A29" s="90"/>
      <c r="B29" s="81"/>
      <c r="C29" s="44"/>
      <c r="D29" s="44"/>
      <c r="E29" s="44"/>
      <c r="F29" s="44"/>
      <c r="G29" s="44"/>
      <c r="H29" s="44"/>
      <c r="I29" s="44"/>
      <c r="J29" s="44"/>
      <c r="K29" s="44"/>
      <c r="L29" s="48"/>
      <c r="M29" s="137"/>
      <c r="N29" s="12"/>
      <c r="O29" s="81"/>
      <c r="P29" s="44"/>
      <c r="Q29" s="44"/>
      <c r="R29" s="44"/>
      <c r="S29" s="44"/>
      <c r="T29" s="44"/>
      <c r="U29" s="44"/>
      <c r="V29" s="44"/>
      <c r="W29" s="44"/>
      <c r="X29" s="44"/>
      <c r="Y29" s="47"/>
    </row>
    <row r="30" spans="1:25" ht="12">
      <c r="A30" s="172" t="s">
        <v>1</v>
      </c>
      <c r="B30" s="96" t="s">
        <v>23</v>
      </c>
      <c r="C30" s="44">
        <v>1760086.8007685693</v>
      </c>
      <c r="D30" s="44">
        <v>214071.6395006411</v>
      </c>
      <c r="E30" s="44">
        <v>496685.2379983014</v>
      </c>
      <c r="F30" s="44">
        <v>60853.598185735806</v>
      </c>
      <c r="G30" s="44">
        <v>59815.62480443966</v>
      </c>
      <c r="H30" s="44">
        <v>532434.8107099665</v>
      </c>
      <c r="I30" s="44">
        <v>683394.5554447618</v>
      </c>
      <c r="J30" s="44">
        <v>122901.92201171961</v>
      </c>
      <c r="K30" s="44">
        <v>396807.36262094224</v>
      </c>
      <c r="L30" s="48">
        <v>164737.71063127252</v>
      </c>
      <c r="M30" s="47">
        <v>215189.39185065875</v>
      </c>
      <c r="N30" s="172" t="s">
        <v>1</v>
      </c>
      <c r="O30" s="96" t="s">
        <v>23</v>
      </c>
      <c r="P30" s="44">
        <v>497138.0638935797</v>
      </c>
      <c r="Q30" s="44">
        <v>271267.0659440321</v>
      </c>
      <c r="R30" s="44">
        <v>404446.2191508966</v>
      </c>
      <c r="S30" s="44">
        <v>227442.87510287392</v>
      </c>
      <c r="T30" s="44">
        <v>113171.10157340666</v>
      </c>
      <c r="U30" s="44">
        <v>113529.20885474849</v>
      </c>
      <c r="V30" s="44">
        <v>-88966.00767523951</v>
      </c>
      <c r="W30" s="44">
        <v>6245007.181371305</v>
      </c>
      <c r="X30" s="44">
        <v>400281.90301915794</v>
      </c>
      <c r="Y30" s="47">
        <v>6645289.084390463</v>
      </c>
    </row>
    <row r="31" spans="1:25" ht="12">
      <c r="A31" s="172"/>
      <c r="B31" s="96" t="s">
        <v>24</v>
      </c>
      <c r="C31" s="44">
        <v>2059818.2300736057</v>
      </c>
      <c r="D31" s="44">
        <v>209344.23098929733</v>
      </c>
      <c r="E31" s="44">
        <v>504651.4413870333</v>
      </c>
      <c r="F31" s="44">
        <v>59640.799476738</v>
      </c>
      <c r="G31" s="44">
        <v>60446.448054416076</v>
      </c>
      <c r="H31" s="44">
        <v>528883.3802786567</v>
      </c>
      <c r="I31" s="44">
        <v>706184.8438009482</v>
      </c>
      <c r="J31" s="44">
        <v>118654.62770576551</v>
      </c>
      <c r="K31" s="44">
        <v>384564.2204953018</v>
      </c>
      <c r="L31" s="48">
        <v>175862.05325457052</v>
      </c>
      <c r="M31" s="47">
        <v>215034.01312253316</v>
      </c>
      <c r="N31" s="172"/>
      <c r="O31" s="96" t="s">
        <v>24</v>
      </c>
      <c r="P31" s="44">
        <v>459414.142382828</v>
      </c>
      <c r="Q31" s="44">
        <v>315488.1376839993</v>
      </c>
      <c r="R31" s="44">
        <v>406149.16464802576</v>
      </c>
      <c r="S31" s="44">
        <v>227442.87510287392</v>
      </c>
      <c r="T31" s="44">
        <v>114474.34432849316</v>
      </c>
      <c r="U31" s="44">
        <v>113930.40967363771</v>
      </c>
      <c r="V31" s="44">
        <v>-85049.34983046843</v>
      </c>
      <c r="W31" s="44">
        <v>6574934.012628257</v>
      </c>
      <c r="X31" s="44">
        <v>428582.9214310868</v>
      </c>
      <c r="Y31" s="47">
        <v>7003516.934059344</v>
      </c>
    </row>
    <row r="32" spans="1:25" ht="12">
      <c r="A32" s="172"/>
      <c r="B32" s="96" t="s">
        <v>25</v>
      </c>
      <c r="C32" s="44">
        <v>2115071.4121686863</v>
      </c>
      <c r="D32" s="44">
        <v>222700.6770005491</v>
      </c>
      <c r="E32" s="44">
        <v>552021.7014989122</v>
      </c>
      <c r="F32" s="44">
        <v>61836.03498409061</v>
      </c>
      <c r="G32" s="44">
        <v>62784.39673567051</v>
      </c>
      <c r="H32" s="44">
        <v>738155.1646198849</v>
      </c>
      <c r="I32" s="44">
        <v>706022.2414642503</v>
      </c>
      <c r="J32" s="44">
        <v>129063.45850435976</v>
      </c>
      <c r="K32" s="44">
        <v>405912.0297051921</v>
      </c>
      <c r="L32" s="48">
        <v>180744.21099130303</v>
      </c>
      <c r="M32" s="47">
        <v>229781.06206754</v>
      </c>
      <c r="N32" s="172"/>
      <c r="O32" s="96" t="s">
        <v>25</v>
      </c>
      <c r="P32" s="44">
        <v>533633.1356975592</v>
      </c>
      <c r="Q32" s="44">
        <v>294430.67495912564</v>
      </c>
      <c r="R32" s="44">
        <v>407880.7342856704</v>
      </c>
      <c r="S32" s="44">
        <v>238771.59344135236</v>
      </c>
      <c r="T32" s="44">
        <v>116306.58836450498</v>
      </c>
      <c r="U32" s="44">
        <v>116987.54284798297</v>
      </c>
      <c r="V32" s="44">
        <v>-88873.07817043472</v>
      </c>
      <c r="W32" s="44">
        <v>7023229.581166201</v>
      </c>
      <c r="X32" s="44">
        <v>611891.561711354</v>
      </c>
      <c r="Y32" s="47">
        <v>7635121.142877555</v>
      </c>
    </row>
    <row r="33" spans="1:25" ht="12">
      <c r="A33" s="172"/>
      <c r="B33" s="96" t="s">
        <v>26</v>
      </c>
      <c r="C33" s="44">
        <v>1785056.8783942575</v>
      </c>
      <c r="D33" s="44">
        <v>197832.13696885755</v>
      </c>
      <c r="E33" s="44">
        <v>540677.0168437171</v>
      </c>
      <c r="F33" s="44">
        <v>69030.22721006222</v>
      </c>
      <c r="G33" s="44">
        <v>63460.114518094204</v>
      </c>
      <c r="H33" s="44">
        <v>523846.2060319177</v>
      </c>
      <c r="I33" s="44">
        <v>721543.9039038052</v>
      </c>
      <c r="J33" s="44">
        <v>127277.23320428765</v>
      </c>
      <c r="K33" s="44">
        <v>413958.12129241694</v>
      </c>
      <c r="L33" s="48">
        <v>166762.16333096617</v>
      </c>
      <c r="M33" s="47">
        <v>238002.6779227814</v>
      </c>
      <c r="N33" s="172"/>
      <c r="O33" s="96" t="s">
        <v>26</v>
      </c>
      <c r="P33" s="44">
        <v>552458.0889776055</v>
      </c>
      <c r="Q33" s="44">
        <v>313491.6314603132</v>
      </c>
      <c r="R33" s="44">
        <v>409641.094829717</v>
      </c>
      <c r="S33" s="44">
        <v>238771.59344135236</v>
      </c>
      <c r="T33" s="44">
        <v>118667.8336814422</v>
      </c>
      <c r="U33" s="44">
        <v>117874.42968004088</v>
      </c>
      <c r="V33" s="44">
        <v>-90713.76130186032</v>
      </c>
      <c r="W33" s="44">
        <v>6507637.590389773</v>
      </c>
      <c r="X33" s="44">
        <v>469068.73963729484</v>
      </c>
      <c r="Y33" s="47">
        <v>6976706.330027068</v>
      </c>
    </row>
    <row r="34" spans="1:25" ht="12">
      <c r="A34" s="12"/>
      <c r="B34" s="81"/>
      <c r="C34" s="44"/>
      <c r="D34" s="44"/>
      <c r="E34" s="44"/>
      <c r="F34" s="44"/>
      <c r="G34" s="44"/>
      <c r="H34" s="44"/>
      <c r="I34" s="44"/>
      <c r="J34" s="44"/>
      <c r="K34" s="44"/>
      <c r="L34" s="48"/>
      <c r="M34" s="47"/>
      <c r="N34" s="10"/>
      <c r="O34" s="87"/>
      <c r="P34" s="44"/>
      <c r="Q34" s="44"/>
      <c r="R34" s="44"/>
      <c r="S34" s="44"/>
      <c r="T34" s="44"/>
      <c r="U34" s="44"/>
      <c r="V34" s="44"/>
      <c r="W34" s="44"/>
      <c r="X34" s="44"/>
      <c r="Y34" s="47"/>
    </row>
    <row r="35" spans="1:25" ht="12">
      <c r="A35" s="172" t="s">
        <v>2</v>
      </c>
      <c r="B35" s="96" t="s">
        <v>23</v>
      </c>
      <c r="C35" s="44">
        <v>1875909.5362467684</v>
      </c>
      <c r="D35" s="44">
        <v>237220.41509411944</v>
      </c>
      <c r="E35" s="44">
        <v>526675.8360093592</v>
      </c>
      <c r="F35" s="44">
        <v>62633.81077951181</v>
      </c>
      <c r="G35" s="44">
        <v>64204.315062986745</v>
      </c>
      <c r="H35" s="44">
        <v>525949.976686402</v>
      </c>
      <c r="I35" s="44">
        <v>725175.084411866</v>
      </c>
      <c r="J35" s="44">
        <v>122231.83010454293</v>
      </c>
      <c r="K35" s="44">
        <v>416136.63858293195</v>
      </c>
      <c r="L35" s="48">
        <v>210827.56690580738</v>
      </c>
      <c r="M35" s="47">
        <v>258467.4979522258</v>
      </c>
      <c r="N35" s="172" t="s">
        <v>2</v>
      </c>
      <c r="O35" s="96" t="s">
        <v>23</v>
      </c>
      <c r="P35" s="44">
        <v>498739.52763137297</v>
      </c>
      <c r="Q35" s="44">
        <v>299094.42547256616</v>
      </c>
      <c r="R35" s="44">
        <v>411430.4155166557</v>
      </c>
      <c r="S35" s="44">
        <v>248934.4506455413</v>
      </c>
      <c r="T35" s="44">
        <v>121407.52948666936</v>
      </c>
      <c r="U35" s="44">
        <v>118288.0670788716</v>
      </c>
      <c r="V35" s="44">
        <v>-105191.89065984605</v>
      </c>
      <c r="W35" s="44">
        <v>6618135.033008352</v>
      </c>
      <c r="X35" s="44">
        <v>493994.86481429933</v>
      </c>
      <c r="Y35" s="47">
        <v>7112129.897822651</v>
      </c>
    </row>
    <row r="36" spans="1:25" ht="12">
      <c r="A36" s="172"/>
      <c r="B36" s="96" t="s">
        <v>24</v>
      </c>
      <c r="C36" s="44">
        <v>2164957.5654209955</v>
      </c>
      <c r="D36" s="44">
        <v>215874.85531382577</v>
      </c>
      <c r="E36" s="44">
        <v>512367.5492366189</v>
      </c>
      <c r="F36" s="44">
        <v>63790.5904460201</v>
      </c>
      <c r="G36" s="44">
        <v>63885.67756388525</v>
      </c>
      <c r="H36" s="44">
        <v>439371.83816865215</v>
      </c>
      <c r="I36" s="44">
        <v>689475.8543973803</v>
      </c>
      <c r="J36" s="44">
        <v>118459.74002655945</v>
      </c>
      <c r="K36" s="44">
        <v>411990.96358251775</v>
      </c>
      <c r="L36" s="48">
        <v>217709.1379088592</v>
      </c>
      <c r="M36" s="47">
        <v>258679.892399739</v>
      </c>
      <c r="N36" s="174"/>
      <c r="O36" s="96" t="s">
        <v>24</v>
      </c>
      <c r="P36" s="44">
        <v>504909.2434753125</v>
      </c>
      <c r="Q36" s="44">
        <v>255255.8429912232</v>
      </c>
      <c r="R36" s="44">
        <v>413248.86806994816</v>
      </c>
      <c r="S36" s="44">
        <v>248934.4506455413</v>
      </c>
      <c r="T36" s="44">
        <v>123923.66907293876</v>
      </c>
      <c r="U36" s="44">
        <v>118856.98196157117</v>
      </c>
      <c r="V36" s="44">
        <v>-103713.13601550623</v>
      </c>
      <c r="W36" s="44">
        <v>6717979.584666084</v>
      </c>
      <c r="X36" s="44">
        <v>494267.41844098724</v>
      </c>
      <c r="Y36" s="47">
        <v>7212247.003107071</v>
      </c>
    </row>
    <row r="37" spans="1:25" ht="12">
      <c r="A37" s="172"/>
      <c r="B37" s="96" t="s">
        <v>25</v>
      </c>
      <c r="C37" s="44">
        <v>2219572.5526510705</v>
      </c>
      <c r="D37" s="44">
        <v>271889.5909872929</v>
      </c>
      <c r="E37" s="44">
        <v>580103.7019461128</v>
      </c>
      <c r="F37" s="44">
        <v>66368.79186897</v>
      </c>
      <c r="G37" s="44">
        <v>65035.87768062666</v>
      </c>
      <c r="H37" s="44">
        <v>597525.9524803062</v>
      </c>
      <c r="I37" s="44">
        <v>731406.6640485816</v>
      </c>
      <c r="J37" s="44">
        <v>132040.83773268363</v>
      </c>
      <c r="K37" s="44">
        <v>420261.4261069611</v>
      </c>
      <c r="L37" s="48">
        <v>224703.949602023</v>
      </c>
      <c r="M37" s="47">
        <v>267740.6802438607</v>
      </c>
      <c r="N37" s="174"/>
      <c r="O37" s="96" t="s">
        <v>25</v>
      </c>
      <c r="P37" s="44">
        <v>534029.4456356277</v>
      </c>
      <c r="Q37" s="44">
        <v>324888.4056823966</v>
      </c>
      <c r="R37" s="44">
        <v>415096.6267166213</v>
      </c>
      <c r="S37" s="44">
        <v>259974.34059384782</v>
      </c>
      <c r="T37" s="44">
        <v>125519.79379594422</v>
      </c>
      <c r="U37" s="44">
        <v>122814.4758186331</v>
      </c>
      <c r="V37" s="44">
        <v>-107678.51986565068</v>
      </c>
      <c r="W37" s="44">
        <v>7251294.5937259095</v>
      </c>
      <c r="X37" s="44">
        <v>581217.587221357</v>
      </c>
      <c r="Y37" s="47">
        <v>7832512.1809472665</v>
      </c>
    </row>
    <row r="38" spans="1:25" ht="12">
      <c r="A38" s="172"/>
      <c r="B38" s="96" t="s">
        <v>26</v>
      </c>
      <c r="C38" s="44">
        <v>1853310.6891068832</v>
      </c>
      <c r="D38" s="44">
        <v>276667.7398061496</v>
      </c>
      <c r="E38" s="44">
        <v>573060.1291986806</v>
      </c>
      <c r="F38" s="44">
        <v>69306.35389737748</v>
      </c>
      <c r="G38" s="44">
        <v>64629.11806775136</v>
      </c>
      <c r="H38" s="44">
        <v>672800.4979109373</v>
      </c>
      <c r="I38" s="44">
        <v>747386.3565101767</v>
      </c>
      <c r="J38" s="44">
        <v>130259.78156648297</v>
      </c>
      <c r="K38" s="44">
        <v>464086.25054162205</v>
      </c>
      <c r="L38" s="48">
        <v>218170.6187615996</v>
      </c>
      <c r="M38" s="47">
        <v>278033.25772997446</v>
      </c>
      <c r="N38" s="174"/>
      <c r="O38" s="96" t="s">
        <v>26</v>
      </c>
      <c r="P38" s="44">
        <v>489853.4395894873</v>
      </c>
      <c r="Q38" s="44">
        <v>384077.44296102895</v>
      </c>
      <c r="R38" s="44">
        <v>416973.8682040854</v>
      </c>
      <c r="S38" s="44">
        <v>259974.34059384782</v>
      </c>
      <c r="T38" s="44">
        <v>126195.9036556857</v>
      </c>
      <c r="U38" s="44">
        <v>123725.11047489694</v>
      </c>
      <c r="V38" s="44">
        <v>-107593.10694887511</v>
      </c>
      <c r="W38" s="44">
        <v>7040917.791627791</v>
      </c>
      <c r="X38" s="44">
        <v>583911.7417535225</v>
      </c>
      <c r="Y38" s="47">
        <v>7624829.533381313</v>
      </c>
    </row>
    <row r="39" spans="1:25" ht="15">
      <c r="A39" s="17"/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8"/>
      <c r="M39" s="47"/>
      <c r="N39" s="89"/>
      <c r="O39" s="82"/>
      <c r="P39" s="44"/>
      <c r="Q39" s="44"/>
      <c r="R39" s="44"/>
      <c r="S39" s="44"/>
      <c r="T39" s="44"/>
      <c r="U39" s="44"/>
      <c r="V39" s="44"/>
      <c r="W39" s="44"/>
      <c r="X39" s="44"/>
      <c r="Y39" s="47"/>
    </row>
    <row r="40" spans="1:25" ht="12">
      <c r="A40" s="172" t="s">
        <v>3</v>
      </c>
      <c r="B40" s="96" t="s">
        <v>23</v>
      </c>
      <c r="C40" s="44">
        <v>1932457.2080803264</v>
      </c>
      <c r="D40" s="44">
        <v>251980.45141825784</v>
      </c>
      <c r="E40" s="44">
        <v>586719.7102987343</v>
      </c>
      <c r="F40" s="44">
        <v>67201.99216942197</v>
      </c>
      <c r="G40" s="44">
        <v>63671.4876622175</v>
      </c>
      <c r="H40" s="44">
        <v>514290.9281073152</v>
      </c>
      <c r="I40" s="44">
        <v>781388.6731635194</v>
      </c>
      <c r="J40" s="44">
        <v>125900.57142150396</v>
      </c>
      <c r="K40" s="44">
        <v>465145.77942005603</v>
      </c>
      <c r="L40" s="48">
        <v>254624.28406637887</v>
      </c>
      <c r="M40" s="47">
        <v>276085.9288050328</v>
      </c>
      <c r="N40" s="172" t="s">
        <v>3</v>
      </c>
      <c r="O40" s="96" t="s">
        <v>23</v>
      </c>
      <c r="P40" s="44">
        <v>423289.43874568836</v>
      </c>
      <c r="Q40" s="44">
        <v>342835.21152169554</v>
      </c>
      <c r="R40" s="44">
        <v>418880.7718171808</v>
      </c>
      <c r="S40" s="44">
        <v>264061.1412656281</v>
      </c>
      <c r="T40" s="44">
        <v>126637.4123530763</v>
      </c>
      <c r="U40" s="44">
        <v>124734.60871837958</v>
      </c>
      <c r="V40" s="44">
        <v>-104967.77025676162</v>
      </c>
      <c r="W40" s="44">
        <v>6914937.828777652</v>
      </c>
      <c r="X40" s="44">
        <v>556884.1556285025</v>
      </c>
      <c r="Y40" s="47">
        <v>7471821.984406155</v>
      </c>
    </row>
    <row r="41" spans="1:25" ht="12">
      <c r="A41" s="172"/>
      <c r="B41" s="96" t="s">
        <v>24</v>
      </c>
      <c r="C41" s="44">
        <v>2231507.1157581317</v>
      </c>
      <c r="D41" s="44">
        <v>263835.59537258605</v>
      </c>
      <c r="E41" s="44">
        <v>564094.0990431365</v>
      </c>
      <c r="F41" s="44">
        <v>72667.10556195972</v>
      </c>
      <c r="G41" s="44">
        <v>66345.97473652504</v>
      </c>
      <c r="H41" s="44">
        <v>598675.5705085588</v>
      </c>
      <c r="I41" s="44">
        <v>776415.0685210215</v>
      </c>
      <c r="J41" s="44">
        <v>124134.62648169728</v>
      </c>
      <c r="K41" s="44">
        <v>430481.12089935254</v>
      </c>
      <c r="L41" s="48">
        <v>248875.5664908997</v>
      </c>
      <c r="M41" s="47">
        <v>291537.74818270525</v>
      </c>
      <c r="N41" s="172"/>
      <c r="O41" s="96" t="s">
        <v>24</v>
      </c>
      <c r="P41" s="44">
        <v>381815.63681443135</v>
      </c>
      <c r="Q41" s="44">
        <v>330409.44770547363</v>
      </c>
      <c r="R41" s="44">
        <v>420817.51939545426</v>
      </c>
      <c r="S41" s="44">
        <v>264061.1412656281</v>
      </c>
      <c r="T41" s="44">
        <v>127457.63451359957</v>
      </c>
      <c r="U41" s="44">
        <v>125809.23403617693</v>
      </c>
      <c r="V41" s="44">
        <v>-111254.87296198933</v>
      </c>
      <c r="W41" s="44">
        <v>7207685.332325348</v>
      </c>
      <c r="X41" s="44">
        <v>536585.9327459574</v>
      </c>
      <c r="Y41" s="47">
        <v>7744271.265071305</v>
      </c>
    </row>
    <row r="42" spans="1:25" ht="12">
      <c r="A42" s="172"/>
      <c r="B42" s="96" t="s">
        <v>25</v>
      </c>
      <c r="C42" s="44">
        <v>2266252.756986294</v>
      </c>
      <c r="D42" s="44">
        <v>273380.3393600826</v>
      </c>
      <c r="E42" s="44">
        <v>630599.0938117872</v>
      </c>
      <c r="F42" s="44">
        <v>78862.8613470839</v>
      </c>
      <c r="G42" s="44">
        <v>67122.95119501637</v>
      </c>
      <c r="H42" s="44">
        <v>658986.8260048369</v>
      </c>
      <c r="I42" s="44">
        <v>787793.5899064367</v>
      </c>
      <c r="J42" s="44">
        <v>137348.87865739374</v>
      </c>
      <c r="K42" s="44">
        <v>473098.63973515906</v>
      </c>
      <c r="L42" s="48">
        <v>261957.91458958643</v>
      </c>
      <c r="M42" s="47">
        <v>307175.2232940676</v>
      </c>
      <c r="N42" s="172"/>
      <c r="O42" s="96" t="s">
        <v>25</v>
      </c>
      <c r="P42" s="44">
        <v>544535.1119548619</v>
      </c>
      <c r="Q42" s="44">
        <v>334326.85332842066</v>
      </c>
      <c r="R42" s="44">
        <v>422784.2953506649</v>
      </c>
      <c r="S42" s="44">
        <v>277209.0769618073</v>
      </c>
      <c r="T42" s="44">
        <v>128834.07585126699</v>
      </c>
      <c r="U42" s="44">
        <v>129797.50713048947</v>
      </c>
      <c r="V42" s="44">
        <v>-117291.37907843122</v>
      </c>
      <c r="W42" s="44">
        <v>7662774.616386826</v>
      </c>
      <c r="X42" s="44">
        <v>561961.4089098012</v>
      </c>
      <c r="Y42" s="47">
        <v>8224736.025296628</v>
      </c>
    </row>
    <row r="43" spans="1:25" ht="12">
      <c r="A43" s="172"/>
      <c r="B43" s="96" t="s">
        <v>26</v>
      </c>
      <c r="C43" s="44">
        <v>1902218.925506523</v>
      </c>
      <c r="D43" s="44">
        <v>285088.7323952691</v>
      </c>
      <c r="E43" s="44">
        <v>606978.1267171758</v>
      </c>
      <c r="F43" s="44">
        <v>78505.7918582089</v>
      </c>
      <c r="G43" s="44">
        <v>66196.02607254812</v>
      </c>
      <c r="H43" s="44">
        <v>694706.732788729</v>
      </c>
      <c r="I43" s="44">
        <v>836185.4694430813</v>
      </c>
      <c r="J43" s="44">
        <v>134155.89502903595</v>
      </c>
      <c r="K43" s="44">
        <v>527386.8706398922</v>
      </c>
      <c r="L43" s="48">
        <v>318965.61095888703</v>
      </c>
      <c r="M43" s="47">
        <v>322365.4913543938</v>
      </c>
      <c r="N43" s="172"/>
      <c r="O43" s="96" t="s">
        <v>26</v>
      </c>
      <c r="P43" s="44">
        <v>576568.4620769131</v>
      </c>
      <c r="Q43" s="44">
        <v>467406.12466002675</v>
      </c>
      <c r="R43" s="44">
        <v>424781.28668452404</v>
      </c>
      <c r="S43" s="44">
        <v>277209.0769618073</v>
      </c>
      <c r="T43" s="44">
        <v>130766.73636607858</v>
      </c>
      <c r="U43" s="44">
        <v>130474.16019931214</v>
      </c>
      <c r="V43" s="44">
        <v>-124352.58679996258</v>
      </c>
      <c r="W43" s="44">
        <v>7655606.932912444</v>
      </c>
      <c r="X43" s="44">
        <v>579067.9674255638</v>
      </c>
      <c r="Y43" s="47">
        <v>8234674.900338007</v>
      </c>
    </row>
    <row r="44" spans="1:25" ht="12">
      <c r="A44" s="12"/>
      <c r="B44" s="81"/>
      <c r="C44" s="44"/>
      <c r="D44" s="44"/>
      <c r="E44" s="44"/>
      <c r="F44" s="44"/>
      <c r="G44" s="44"/>
      <c r="H44" s="44"/>
      <c r="I44" s="44"/>
      <c r="J44" s="44"/>
      <c r="K44" s="44"/>
      <c r="L44" s="48"/>
      <c r="M44" s="47"/>
      <c r="N44" s="9"/>
      <c r="O44" s="81"/>
      <c r="P44" s="44"/>
      <c r="Q44" s="44"/>
      <c r="R44" s="44"/>
      <c r="S44" s="44"/>
      <c r="T44" s="44"/>
      <c r="U44" s="44"/>
      <c r="V44" s="44"/>
      <c r="W44" s="44"/>
      <c r="X44" s="44"/>
      <c r="Y44" s="47"/>
    </row>
    <row r="45" spans="1:25" ht="12">
      <c r="A45" s="172" t="s">
        <v>4</v>
      </c>
      <c r="B45" s="96" t="s">
        <v>23</v>
      </c>
      <c r="C45" s="44">
        <v>2009170.9295196128</v>
      </c>
      <c r="D45" s="44">
        <v>278595.02180773264</v>
      </c>
      <c r="E45" s="44">
        <v>622020.173353341</v>
      </c>
      <c r="F45" s="44">
        <v>70320.36372563649</v>
      </c>
      <c r="G45" s="44">
        <v>62893.288016643426</v>
      </c>
      <c r="H45" s="44">
        <v>686636.2801803527</v>
      </c>
      <c r="I45" s="44">
        <v>857567.0299940713</v>
      </c>
      <c r="J45" s="44">
        <v>130605.00253982836</v>
      </c>
      <c r="K45" s="44">
        <v>513837.75293895585</v>
      </c>
      <c r="L45" s="48">
        <v>252721.52285373234</v>
      </c>
      <c r="M45" s="47">
        <v>331577.31860852626</v>
      </c>
      <c r="N45" s="172" t="s">
        <v>4</v>
      </c>
      <c r="O45" s="81">
        <v>1</v>
      </c>
      <c r="P45" s="44">
        <v>540575.2391756985</v>
      </c>
      <c r="Q45" s="44">
        <v>341334.73306711647</v>
      </c>
      <c r="R45" s="44">
        <v>426808.6830066696</v>
      </c>
      <c r="S45" s="44">
        <v>280400.0254617169</v>
      </c>
      <c r="T45" s="44">
        <v>131987.8020798426</v>
      </c>
      <c r="U45" s="44">
        <v>131955.92525267747</v>
      </c>
      <c r="V45" s="44">
        <v>-130967.27859997308</v>
      </c>
      <c r="W45" s="44">
        <v>7538039.812982182</v>
      </c>
      <c r="X45" s="44">
        <v>565296.6751080952</v>
      </c>
      <c r="Y45" s="47">
        <v>8103336.488090277</v>
      </c>
    </row>
    <row r="46" spans="1:25" ht="12">
      <c r="A46" s="172"/>
      <c r="B46" s="96" t="s">
        <v>24</v>
      </c>
      <c r="C46" s="44">
        <v>2298976.300874178</v>
      </c>
      <c r="D46" s="44">
        <v>273497.4551032529</v>
      </c>
      <c r="E46" s="44">
        <v>621417.4480903782</v>
      </c>
      <c r="F46" s="44">
        <v>72670.46237590267</v>
      </c>
      <c r="G46" s="44">
        <v>64810.54082602876</v>
      </c>
      <c r="H46" s="44">
        <v>725996.205719956</v>
      </c>
      <c r="I46" s="44">
        <v>873888.7489387575</v>
      </c>
      <c r="J46" s="44">
        <v>129862.33416483446</v>
      </c>
      <c r="K46" s="44">
        <v>469234.31077884935</v>
      </c>
      <c r="L46" s="48">
        <v>276613.0825403249</v>
      </c>
      <c r="M46" s="47">
        <v>344235.4403181819</v>
      </c>
      <c r="N46" s="172"/>
      <c r="O46" s="81">
        <v>2</v>
      </c>
      <c r="P46" s="44">
        <v>579120.6697495838</v>
      </c>
      <c r="Q46" s="44">
        <v>370346.80196661217</v>
      </c>
      <c r="R46" s="44">
        <v>428866.67655287567</v>
      </c>
      <c r="S46" s="44">
        <v>280400.0254617169</v>
      </c>
      <c r="T46" s="44">
        <v>133000.22635183143</v>
      </c>
      <c r="U46" s="44">
        <v>133432.37285524665</v>
      </c>
      <c r="V46" s="44">
        <v>-139343.10177450022</v>
      </c>
      <c r="W46" s="44">
        <v>7937026.000894012</v>
      </c>
      <c r="X46" s="44">
        <v>599439.6049025286</v>
      </c>
      <c r="Y46" s="47">
        <v>8536465.60579654</v>
      </c>
    </row>
    <row r="47" spans="1:25" ht="12">
      <c r="A47" s="172"/>
      <c r="B47" s="96" t="s">
        <v>25</v>
      </c>
      <c r="C47" s="44">
        <v>2342542.45613829</v>
      </c>
      <c r="D47" s="44">
        <v>299695.9490902584</v>
      </c>
      <c r="E47" s="44">
        <v>659510.4042252884</v>
      </c>
      <c r="F47" s="44">
        <v>67473.98663879835</v>
      </c>
      <c r="G47" s="44">
        <v>65331.98183879681</v>
      </c>
      <c r="H47" s="44">
        <v>805925.3400217672</v>
      </c>
      <c r="I47" s="44">
        <v>887953.6202689515</v>
      </c>
      <c r="J47" s="44">
        <v>142662.89784478248</v>
      </c>
      <c r="K47" s="44">
        <v>535987.3816412665</v>
      </c>
      <c r="L47" s="48">
        <v>306145.2056020549</v>
      </c>
      <c r="M47" s="47">
        <v>349879.02607235283</v>
      </c>
      <c r="N47" s="172"/>
      <c r="O47" s="81">
        <v>3</v>
      </c>
      <c r="P47" s="44">
        <v>561440.023625137</v>
      </c>
      <c r="Q47" s="44">
        <v>397193.04441433155</v>
      </c>
      <c r="R47" s="44">
        <v>430955.4622035016</v>
      </c>
      <c r="S47" s="44">
        <v>291292.44875862426</v>
      </c>
      <c r="T47" s="44">
        <v>135779.4668401433</v>
      </c>
      <c r="U47" s="44">
        <v>137169.4077995547</v>
      </c>
      <c r="V47" s="44">
        <v>-146198.74362024813</v>
      </c>
      <c r="W47" s="44">
        <v>8270739.359403651</v>
      </c>
      <c r="X47" s="44">
        <v>669465.535245069</v>
      </c>
      <c r="Y47" s="47">
        <v>8940204.89464872</v>
      </c>
    </row>
    <row r="48" spans="1:25" ht="12">
      <c r="A48" s="172"/>
      <c r="B48" s="96" t="s">
        <v>26</v>
      </c>
      <c r="C48" s="44">
        <v>1971139.6856221172</v>
      </c>
      <c r="D48" s="44">
        <v>290009.8041471885</v>
      </c>
      <c r="E48" s="44">
        <v>651171.3036018298</v>
      </c>
      <c r="F48" s="44">
        <v>73928.80366350402</v>
      </c>
      <c r="G48" s="44">
        <v>67013.95897963789</v>
      </c>
      <c r="H48" s="44">
        <v>812885.5741111324</v>
      </c>
      <c r="I48" s="44">
        <v>921855.4957438329</v>
      </c>
      <c r="J48" s="44">
        <v>140042.56178367886</v>
      </c>
      <c r="K48" s="44">
        <v>461117.6250310196</v>
      </c>
      <c r="L48" s="48">
        <v>341982.2234982632</v>
      </c>
      <c r="M48" s="47">
        <v>348844.7168801739</v>
      </c>
      <c r="N48" s="172"/>
      <c r="O48" s="81">
        <v>4</v>
      </c>
      <c r="P48" s="44">
        <v>550428.5442193586</v>
      </c>
      <c r="Q48" s="44">
        <v>439469.4532654759</v>
      </c>
      <c r="R48" s="44">
        <v>433075.23750217946</v>
      </c>
      <c r="S48" s="44">
        <v>291292.44875862426</v>
      </c>
      <c r="T48" s="44">
        <v>140325.52354477817</v>
      </c>
      <c r="U48" s="44">
        <v>138014.17843629414</v>
      </c>
      <c r="V48" s="44">
        <v>-144766.30153136034</v>
      </c>
      <c r="W48" s="44">
        <v>7927830.837257729</v>
      </c>
      <c r="X48" s="44">
        <v>671458.9753893622</v>
      </c>
      <c r="Y48" s="47">
        <v>8599289.812647091</v>
      </c>
    </row>
    <row r="49" spans="1:25" ht="12">
      <c r="A49" s="17"/>
      <c r="B49" s="81"/>
      <c r="C49" s="44"/>
      <c r="D49" s="44"/>
      <c r="E49" s="44"/>
      <c r="F49" s="44"/>
      <c r="G49" s="44"/>
      <c r="H49" s="44"/>
      <c r="I49" s="44"/>
      <c r="J49" s="44"/>
      <c r="K49" s="44"/>
      <c r="L49" s="48"/>
      <c r="M49" s="47"/>
      <c r="N49" s="9"/>
      <c r="O49" s="81"/>
      <c r="P49" s="44"/>
      <c r="Q49" s="44"/>
      <c r="R49" s="44"/>
      <c r="S49" s="44"/>
      <c r="T49" s="44"/>
      <c r="U49" s="44"/>
      <c r="V49" s="44"/>
      <c r="W49" s="44"/>
      <c r="X49" s="44"/>
      <c r="Y49" s="47"/>
    </row>
    <row r="50" spans="1:25" ht="12">
      <c r="A50" s="170" t="s">
        <v>5</v>
      </c>
      <c r="B50" s="96" t="s">
        <v>23</v>
      </c>
      <c r="C50" s="44">
        <v>2061446.3556088302</v>
      </c>
      <c r="D50" s="44">
        <v>299575.389396212</v>
      </c>
      <c r="E50" s="44">
        <v>644172.2854461977</v>
      </c>
      <c r="F50" s="44">
        <v>65911.94015194243</v>
      </c>
      <c r="G50" s="44">
        <v>64538.32078631625</v>
      </c>
      <c r="H50" s="44">
        <v>737794.9277527451</v>
      </c>
      <c r="I50" s="44">
        <v>936096.0454118907</v>
      </c>
      <c r="J50" s="44">
        <v>136256.29871645456</v>
      </c>
      <c r="K50" s="44">
        <v>535744.623435755</v>
      </c>
      <c r="L50" s="48">
        <v>340048.67925183394</v>
      </c>
      <c r="M50" s="47">
        <v>350413.50760564354</v>
      </c>
      <c r="N50" s="172" t="s">
        <v>5</v>
      </c>
      <c r="O50" s="81">
        <v>1</v>
      </c>
      <c r="P50" s="44">
        <v>598317.4653087695</v>
      </c>
      <c r="Q50" s="44">
        <v>415191.4443786657</v>
      </c>
      <c r="R50" s="44">
        <v>435226.20267474477</v>
      </c>
      <c r="S50" s="44">
        <v>296508.5716989847</v>
      </c>
      <c r="T50" s="44">
        <v>145063.1373126462</v>
      </c>
      <c r="U50" s="44">
        <v>139816.0387387849</v>
      </c>
      <c r="V50" s="44">
        <v>-138349.72857907534</v>
      </c>
      <c r="W50" s="44">
        <v>8063771.505097344</v>
      </c>
      <c r="X50" s="44">
        <v>613492.7837090257</v>
      </c>
      <c r="Y50" s="47">
        <v>8677264.28880637</v>
      </c>
    </row>
    <row r="51" spans="1:25" ht="12">
      <c r="A51" s="168"/>
      <c r="B51" s="96" t="s">
        <v>24</v>
      </c>
      <c r="C51" s="44">
        <v>2376705.5804815954</v>
      </c>
      <c r="D51" s="44">
        <v>294748.85043970204</v>
      </c>
      <c r="E51" s="44">
        <v>643721.0725884605</v>
      </c>
      <c r="F51" s="44">
        <v>71618.22574299204</v>
      </c>
      <c r="G51" s="44">
        <v>66649.06584848757</v>
      </c>
      <c r="H51" s="44">
        <v>675966.4569055638</v>
      </c>
      <c r="I51" s="44">
        <v>906822.1065995111</v>
      </c>
      <c r="J51" s="44">
        <v>134806.30826477628</v>
      </c>
      <c r="K51" s="44">
        <v>488755.87417698704</v>
      </c>
      <c r="L51" s="48">
        <v>336220.70329084445</v>
      </c>
      <c r="M51" s="47">
        <v>354273.6666417221</v>
      </c>
      <c r="N51" s="172"/>
      <c r="O51" s="81">
        <v>2</v>
      </c>
      <c r="P51" s="44">
        <v>581866.7209166975</v>
      </c>
      <c r="Q51" s="44">
        <v>420596.554123163</v>
      </c>
      <c r="R51" s="44">
        <v>437408.5606484094</v>
      </c>
      <c r="S51" s="44">
        <v>296508.5716989847</v>
      </c>
      <c r="T51" s="44">
        <v>149079.62774363323</v>
      </c>
      <c r="U51" s="44">
        <v>141317.3869821545</v>
      </c>
      <c r="V51" s="44">
        <v>-140390.76420234484</v>
      </c>
      <c r="W51" s="44">
        <v>8236674.568891341</v>
      </c>
      <c r="X51" s="44">
        <v>597991.6178491793</v>
      </c>
      <c r="Y51" s="47">
        <v>8834666.18674052</v>
      </c>
    </row>
    <row r="52" spans="1:25" ht="12">
      <c r="A52" s="168"/>
      <c r="B52" s="96" t="s">
        <v>25</v>
      </c>
      <c r="C52" s="44">
        <v>2432719.970406926</v>
      </c>
      <c r="D52" s="44">
        <v>312617.63809282077</v>
      </c>
      <c r="E52" s="44">
        <v>684003.8639381663</v>
      </c>
      <c r="F52" s="44">
        <v>75929.79180133619</v>
      </c>
      <c r="G52" s="44">
        <v>68984.71805781533</v>
      </c>
      <c r="H52" s="44">
        <v>835375.6164345376</v>
      </c>
      <c r="I52" s="44">
        <v>900338.4421677799</v>
      </c>
      <c r="J52" s="44">
        <v>156462.97308143796</v>
      </c>
      <c r="K52" s="44">
        <v>534529.6219380356</v>
      </c>
      <c r="L52" s="48">
        <v>378167.5188998059</v>
      </c>
      <c r="M52" s="47">
        <v>365472.26702624594</v>
      </c>
      <c r="N52" s="172"/>
      <c r="O52" s="81">
        <v>3</v>
      </c>
      <c r="P52" s="44">
        <v>647216.2436983525</v>
      </c>
      <c r="Q52" s="44">
        <v>488236.4516712362</v>
      </c>
      <c r="R52" s="44">
        <v>439622.51707118104</v>
      </c>
      <c r="S52" s="44">
        <v>317541.06237387116</v>
      </c>
      <c r="T52" s="44">
        <v>152666.13389299368</v>
      </c>
      <c r="U52" s="44">
        <v>147418.81243409505</v>
      </c>
      <c r="V52" s="44">
        <v>-143952.30934223474</v>
      </c>
      <c r="W52" s="44">
        <v>8793351.333644403</v>
      </c>
      <c r="X52" s="44">
        <v>650267.7046416166</v>
      </c>
      <c r="Y52" s="47">
        <v>9443619.03828602</v>
      </c>
    </row>
    <row r="53" spans="1:25" ht="12">
      <c r="A53" s="169"/>
      <c r="B53" s="96" t="s">
        <v>26</v>
      </c>
      <c r="C53" s="44">
        <v>2031045.296412845</v>
      </c>
      <c r="D53" s="44">
        <v>310881.08208530315</v>
      </c>
      <c r="E53" s="44">
        <v>687302.2990534343</v>
      </c>
      <c r="F53" s="44">
        <v>80343.61196570478</v>
      </c>
      <c r="G53" s="44">
        <v>67235.14093273146</v>
      </c>
      <c r="H53" s="44">
        <v>878686.5936201776</v>
      </c>
      <c r="I53" s="44">
        <v>931940.4753514265</v>
      </c>
      <c r="J53" s="44">
        <v>152072.30098919902</v>
      </c>
      <c r="K53" s="44">
        <v>503488.14653362765</v>
      </c>
      <c r="L53" s="48">
        <v>384888.83849923394</v>
      </c>
      <c r="M53" s="47">
        <v>374980.1914765086</v>
      </c>
      <c r="N53" s="172"/>
      <c r="O53" s="81">
        <v>4</v>
      </c>
      <c r="P53" s="44">
        <v>608059.0411334828</v>
      </c>
      <c r="Q53" s="44">
        <v>398200.7108935608</v>
      </c>
      <c r="R53" s="44">
        <v>441868.28033152875</v>
      </c>
      <c r="S53" s="44">
        <v>317541.06237387116</v>
      </c>
      <c r="T53" s="44">
        <v>155822.65576072762</v>
      </c>
      <c r="U53" s="44">
        <v>147963.28097279154</v>
      </c>
      <c r="V53" s="44">
        <v>-145490.11814557525</v>
      </c>
      <c r="W53" s="44">
        <v>8326828.890240581</v>
      </c>
      <c r="X53" s="44">
        <v>654080.7011582772</v>
      </c>
      <c r="Y53" s="47">
        <v>8980909.591398858</v>
      </c>
    </row>
    <row r="54" spans="1:25" ht="12">
      <c r="A54" s="12"/>
      <c r="B54" s="82"/>
      <c r="C54" s="44"/>
      <c r="D54" s="44"/>
      <c r="E54" s="44"/>
      <c r="F54" s="44"/>
      <c r="G54" s="44"/>
      <c r="H54" s="44"/>
      <c r="I54" s="44"/>
      <c r="J54" s="44"/>
      <c r="K54" s="44"/>
      <c r="L54" s="48"/>
      <c r="M54" s="47"/>
      <c r="N54" s="9"/>
      <c r="O54" s="81"/>
      <c r="P54" s="44"/>
      <c r="Q54" s="44"/>
      <c r="R54" s="44"/>
      <c r="S54" s="44"/>
      <c r="T54" s="44"/>
      <c r="U54" s="44"/>
      <c r="V54" s="44"/>
      <c r="W54" s="44"/>
      <c r="X54" s="44"/>
      <c r="Y54" s="47"/>
    </row>
    <row r="55" spans="1:27" s="25" customFormat="1" ht="12">
      <c r="A55" s="173">
        <v>2013</v>
      </c>
      <c r="B55" s="96" t="s">
        <v>23</v>
      </c>
      <c r="C55" s="44">
        <v>2109894.876121616</v>
      </c>
      <c r="D55" s="44">
        <v>280572.67272154015</v>
      </c>
      <c r="E55" s="44">
        <v>673407.3230605479</v>
      </c>
      <c r="F55" s="44">
        <v>76368.40922864914</v>
      </c>
      <c r="G55" s="44">
        <v>65226.963947720986</v>
      </c>
      <c r="H55" s="44">
        <v>795293.5158622463</v>
      </c>
      <c r="I55" s="44">
        <v>954118.7905983799</v>
      </c>
      <c r="J55" s="44">
        <v>145185.94527091022</v>
      </c>
      <c r="K55" s="44">
        <v>602357.090121482</v>
      </c>
      <c r="L55" s="48">
        <v>348978.57589660166</v>
      </c>
      <c r="M55" s="47">
        <v>371193.55147196475</v>
      </c>
      <c r="N55" s="172" t="s">
        <v>31</v>
      </c>
      <c r="O55" s="81">
        <v>1</v>
      </c>
      <c r="P55" s="44">
        <v>655570.4624333081</v>
      </c>
      <c r="Q55" s="44">
        <v>518003.3705791069</v>
      </c>
      <c r="R55" s="44">
        <v>444146.0615783002</v>
      </c>
      <c r="S55" s="44">
        <v>311709.4854222565</v>
      </c>
      <c r="T55" s="44">
        <v>158970.42574711697</v>
      </c>
      <c r="U55" s="44">
        <v>149238.50047408557</v>
      </c>
      <c r="V55" s="44">
        <v>-133986.24772198292</v>
      </c>
      <c r="W55" s="44">
        <v>8526249.772813851</v>
      </c>
      <c r="X55" s="44">
        <v>677135.885525277</v>
      </c>
      <c r="Y55" s="47">
        <v>9203385.658339128</v>
      </c>
      <c r="AA55" s="100"/>
    </row>
    <row r="56" spans="1:27" s="25" customFormat="1" ht="12">
      <c r="A56" s="173"/>
      <c r="B56" s="96" t="s">
        <v>24</v>
      </c>
      <c r="C56" s="44">
        <v>2446363.2817771183</v>
      </c>
      <c r="D56" s="44">
        <v>304814.80099795124</v>
      </c>
      <c r="E56" s="44">
        <v>682252.526995786</v>
      </c>
      <c r="F56" s="44">
        <v>81671.38617653883</v>
      </c>
      <c r="G56" s="44">
        <v>67241.18037220176</v>
      </c>
      <c r="H56" s="44">
        <v>764107.526812728</v>
      </c>
      <c r="I56" s="44">
        <v>945686.9712098723</v>
      </c>
      <c r="J56" s="44">
        <v>139656.45954590786</v>
      </c>
      <c r="K56" s="44">
        <v>474233.1827849502</v>
      </c>
      <c r="L56" s="48">
        <v>396329.5756259307</v>
      </c>
      <c r="M56" s="47">
        <v>368414.8575892188</v>
      </c>
      <c r="N56" s="172"/>
      <c r="O56" s="81">
        <v>2</v>
      </c>
      <c r="P56" s="44">
        <v>624283.8828839445</v>
      </c>
      <c r="Q56" s="44">
        <v>460780.71681686695</v>
      </c>
      <c r="R56" s="44">
        <v>446456.0747408869</v>
      </c>
      <c r="S56" s="44">
        <v>311709.4854222565</v>
      </c>
      <c r="T56" s="44">
        <v>162292.7915716077</v>
      </c>
      <c r="U56" s="44">
        <v>149742.55488807624</v>
      </c>
      <c r="V56" s="44">
        <v>-137104.36826077837</v>
      </c>
      <c r="W56" s="44">
        <v>8688932.887951065</v>
      </c>
      <c r="X56" s="44">
        <v>665968.6048553437</v>
      </c>
      <c r="Y56" s="47">
        <v>9354901.492806409</v>
      </c>
      <c r="AA56" s="100"/>
    </row>
    <row r="57" spans="1:27" s="25" customFormat="1" ht="12">
      <c r="A57" s="173"/>
      <c r="B57" s="96" t="s">
        <v>25</v>
      </c>
      <c r="C57" s="44">
        <v>2516524.989794656</v>
      </c>
      <c r="D57" s="44">
        <v>323060.3579425151</v>
      </c>
      <c r="E57" s="44">
        <v>754907.9150113785</v>
      </c>
      <c r="F57" s="44">
        <v>83766.31504910154</v>
      </c>
      <c r="G57" s="44">
        <v>64245.93049230069</v>
      </c>
      <c r="H57" s="44">
        <v>971591.9152703041</v>
      </c>
      <c r="I57" s="44">
        <v>960387.6810210984</v>
      </c>
      <c r="J57" s="44">
        <v>155894.4564468613</v>
      </c>
      <c r="K57" s="44">
        <v>637938.274244016</v>
      </c>
      <c r="L57" s="48">
        <v>409927.39766648103</v>
      </c>
      <c r="M57" s="47">
        <v>390142.84257362335</v>
      </c>
      <c r="N57" s="172"/>
      <c r="O57" s="81">
        <v>3</v>
      </c>
      <c r="P57" s="44">
        <v>671552.5263044878</v>
      </c>
      <c r="Q57" s="44">
        <v>483489.20835319563</v>
      </c>
      <c r="R57" s="44">
        <v>448798.5365496455</v>
      </c>
      <c r="S57" s="44">
        <v>328626.9919249304</v>
      </c>
      <c r="T57" s="44">
        <v>165626.48681127798</v>
      </c>
      <c r="U57" s="44">
        <v>154307.50907881</v>
      </c>
      <c r="V57" s="44">
        <v>-146843.03534030585</v>
      </c>
      <c r="W57" s="44">
        <v>9373946.299194377</v>
      </c>
      <c r="X57" s="44">
        <v>766323.2670847849</v>
      </c>
      <c r="Y57" s="47">
        <v>10140269.566279162</v>
      </c>
      <c r="AA57" s="100"/>
    </row>
    <row r="58" spans="1:27" s="25" customFormat="1" ht="12">
      <c r="A58" s="173"/>
      <c r="B58" s="96" t="s">
        <v>26</v>
      </c>
      <c r="C58" s="44">
        <v>2113947.409938923</v>
      </c>
      <c r="D58" s="44">
        <v>356397.00141926593</v>
      </c>
      <c r="E58" s="44">
        <v>720832.0966189774</v>
      </c>
      <c r="F58" s="44">
        <v>90273.94307806321</v>
      </c>
      <c r="G58" s="44">
        <v>77792.73337146742</v>
      </c>
      <c r="H58" s="44">
        <v>1053484.540510078</v>
      </c>
      <c r="I58" s="44">
        <v>979658.0787734191</v>
      </c>
      <c r="J58" s="44">
        <v>154987.48464827272</v>
      </c>
      <c r="K58" s="44">
        <v>599692.8817117551</v>
      </c>
      <c r="L58" s="48">
        <v>476026.9956455572</v>
      </c>
      <c r="M58" s="47">
        <v>404480.2303735296</v>
      </c>
      <c r="N58" s="172"/>
      <c r="O58" s="81">
        <v>4</v>
      </c>
      <c r="P58" s="44">
        <v>673873.6043858374</v>
      </c>
      <c r="Q58" s="44">
        <v>428580.04228571407</v>
      </c>
      <c r="R58" s="44">
        <v>451173.666556573</v>
      </c>
      <c r="S58" s="44">
        <v>328626.9919249304</v>
      </c>
      <c r="T58" s="44">
        <v>168971.51146612776</v>
      </c>
      <c r="U58" s="44">
        <v>155763.20667904514</v>
      </c>
      <c r="V58" s="44">
        <v>-150645.9190103778</v>
      </c>
      <c r="W58" s="44">
        <v>9083916.500377156</v>
      </c>
      <c r="X58" s="44">
        <v>764072.4849767837</v>
      </c>
      <c r="Y58" s="47">
        <v>9847988.98535394</v>
      </c>
      <c r="AA58" s="99"/>
    </row>
    <row r="59" spans="1:27" s="25" customFormat="1" ht="12">
      <c r="A59" s="30"/>
      <c r="B59" s="84"/>
      <c r="C59" s="46"/>
      <c r="D59" s="46"/>
      <c r="E59" s="46"/>
      <c r="F59" s="46"/>
      <c r="G59" s="46"/>
      <c r="H59" s="46"/>
      <c r="I59" s="46"/>
      <c r="J59" s="46"/>
      <c r="K59" s="46"/>
      <c r="L59" s="50"/>
      <c r="M59" s="56"/>
      <c r="N59" s="30"/>
      <c r="O59" s="84"/>
      <c r="P59" s="46"/>
      <c r="Q59" s="46"/>
      <c r="R59" s="46"/>
      <c r="S59" s="46"/>
      <c r="T59" s="46"/>
      <c r="U59" s="46"/>
      <c r="V59" s="46"/>
      <c r="W59" s="44"/>
      <c r="X59" s="46"/>
      <c r="Y59" s="56"/>
      <c r="AA59" s="99"/>
    </row>
    <row r="60" spans="1:27" s="25" customFormat="1" ht="12">
      <c r="A60" s="167">
        <v>2014</v>
      </c>
      <c r="B60" s="96">
        <v>1</v>
      </c>
      <c r="C60" s="44">
        <v>2181963.1933547664</v>
      </c>
      <c r="D60" s="44">
        <v>335938.75209002156</v>
      </c>
      <c r="E60" s="44">
        <v>728554.7945053829</v>
      </c>
      <c r="F60" s="44">
        <v>90211.0295234349</v>
      </c>
      <c r="G60" s="44">
        <v>65701.94378021228</v>
      </c>
      <c r="H60" s="44">
        <v>965377.6383452022</v>
      </c>
      <c r="I60" s="44">
        <v>1055335.2698840285</v>
      </c>
      <c r="J60" s="44">
        <v>150154.28563238538</v>
      </c>
      <c r="K60" s="44">
        <v>690954.7659035107</v>
      </c>
      <c r="L60" s="48">
        <v>408492.9765368854</v>
      </c>
      <c r="M60" s="47">
        <v>412717.7946238951</v>
      </c>
      <c r="N60" s="170" t="s">
        <v>32</v>
      </c>
      <c r="O60" s="81">
        <v>1</v>
      </c>
      <c r="P60" s="44">
        <v>654126.2017943113</v>
      </c>
      <c r="Q60" s="44">
        <v>560253.9910798437</v>
      </c>
      <c r="R60" s="44">
        <v>453581.68715623935</v>
      </c>
      <c r="S60" s="44">
        <v>328498.2564639901</v>
      </c>
      <c r="T60" s="44">
        <v>172359.4847290546</v>
      </c>
      <c r="U60" s="44">
        <v>158273.33847127596</v>
      </c>
      <c r="V60" s="44">
        <v>-147000.36011378164</v>
      </c>
      <c r="W60" s="44">
        <v>9265495.04376066</v>
      </c>
      <c r="X60" s="44">
        <v>729308.4036953916</v>
      </c>
      <c r="Y60" s="47">
        <v>9994803.44745605</v>
      </c>
      <c r="AA60" s="99">
        <v>30981315.730613116</v>
      </c>
    </row>
    <row r="61" spans="1:27" s="25" customFormat="1" ht="12">
      <c r="A61" s="168"/>
      <c r="B61" s="96">
        <v>2</v>
      </c>
      <c r="C61" s="44">
        <v>2539190.525946602</v>
      </c>
      <c r="D61" s="44">
        <v>324257.5128645509</v>
      </c>
      <c r="E61" s="44">
        <v>750821.4115379057</v>
      </c>
      <c r="F61" s="44">
        <v>81185.1870483108</v>
      </c>
      <c r="G61" s="44">
        <v>70652.47983448353</v>
      </c>
      <c r="H61" s="44">
        <v>1050397.9278581338</v>
      </c>
      <c r="I61" s="44">
        <v>1062405.344052041</v>
      </c>
      <c r="J61" s="44">
        <v>143877.71623640673</v>
      </c>
      <c r="K61" s="44">
        <v>520283.0046398126</v>
      </c>
      <c r="L61" s="48">
        <v>469334.15859828494</v>
      </c>
      <c r="M61" s="47">
        <v>420569.3753535111</v>
      </c>
      <c r="N61" s="168"/>
      <c r="O61" s="81">
        <v>2</v>
      </c>
      <c r="P61" s="44">
        <v>662827.2715233798</v>
      </c>
      <c r="Q61" s="44">
        <v>511660.08767618745</v>
      </c>
      <c r="R61" s="44">
        <v>456022.8236069796</v>
      </c>
      <c r="S61" s="44">
        <v>328498.2564639901</v>
      </c>
      <c r="T61" s="44">
        <v>175741.84056849455</v>
      </c>
      <c r="U61" s="44">
        <v>158746.24841781767</v>
      </c>
      <c r="V61" s="44">
        <v>-153398.52276817453</v>
      </c>
      <c r="W61" s="44">
        <v>9573072.649458716</v>
      </c>
      <c r="X61" s="44">
        <v>725123.0990260607</v>
      </c>
      <c r="Y61" s="47">
        <v>10298195.748484775</v>
      </c>
      <c r="AA61" s="99"/>
    </row>
    <row r="62" spans="1:25" s="25" customFormat="1" ht="12">
      <c r="A62" s="168"/>
      <c r="B62" s="96">
        <v>3</v>
      </c>
      <c r="C62" s="44">
        <v>2596220.5245224144</v>
      </c>
      <c r="D62" s="44">
        <v>339766.63574249577</v>
      </c>
      <c r="E62" s="44">
        <v>802505.3402168197</v>
      </c>
      <c r="F62" s="44">
        <v>95620.00182801316</v>
      </c>
      <c r="G62" s="44">
        <v>72397.29490265774</v>
      </c>
      <c r="H62" s="44">
        <v>964936.5295104578</v>
      </c>
      <c r="I62" s="44">
        <v>1081514.052276935</v>
      </c>
      <c r="J62" s="44">
        <v>156255.6843304567</v>
      </c>
      <c r="K62" s="44">
        <v>722130.2921035273</v>
      </c>
      <c r="L62" s="48">
        <v>462662.44471191656</v>
      </c>
      <c r="M62" s="47">
        <v>429588.8072783358</v>
      </c>
      <c r="N62" s="168"/>
      <c r="O62" s="81">
        <v>3</v>
      </c>
      <c r="P62" s="44">
        <v>738827.283984723</v>
      </c>
      <c r="Q62" s="44">
        <v>410870.3528369985</v>
      </c>
      <c r="R62" s="44">
        <v>458497.3040523471</v>
      </c>
      <c r="S62" s="44">
        <v>342255.03258026193</v>
      </c>
      <c r="T62" s="44">
        <v>179018.62851458226</v>
      </c>
      <c r="U62" s="44">
        <v>162082.5813778273</v>
      </c>
      <c r="V62" s="44">
        <v>-160011.55475492915</v>
      </c>
      <c r="W62" s="44">
        <v>9855137.23601584</v>
      </c>
      <c r="X62" s="44">
        <v>833179.2986564507</v>
      </c>
      <c r="Y62" s="47">
        <v>10688316.53467229</v>
      </c>
    </row>
    <row r="63" spans="1:25" s="25" customFormat="1" ht="12">
      <c r="A63" s="169"/>
      <c r="B63" s="103">
        <v>4</v>
      </c>
      <c r="C63" s="44">
        <v>2180093.9811408585</v>
      </c>
      <c r="D63" s="44">
        <v>383386.2612213256</v>
      </c>
      <c r="E63" s="44">
        <v>742441.1087514372</v>
      </c>
      <c r="F63" s="44">
        <v>96093.30160245385</v>
      </c>
      <c r="G63" s="44">
        <v>76003.37748463744</v>
      </c>
      <c r="H63" s="44">
        <v>1108215.3442988887</v>
      </c>
      <c r="I63" s="44">
        <v>1024581.9508689952</v>
      </c>
      <c r="J63" s="44">
        <v>158823.35392298762</v>
      </c>
      <c r="K63" s="44">
        <v>670130.9369192357</v>
      </c>
      <c r="L63" s="48">
        <v>421626.19961867697</v>
      </c>
      <c r="M63" s="47">
        <v>436823.9884611865</v>
      </c>
      <c r="N63" s="169"/>
      <c r="O63" s="105">
        <v>4</v>
      </c>
      <c r="P63" s="44">
        <v>672401.7883172566</v>
      </c>
      <c r="Q63" s="44">
        <v>485763.40431988484</v>
      </c>
      <c r="R63" s="44">
        <v>461005.3595428313</v>
      </c>
      <c r="S63" s="44">
        <v>342255.03258026193</v>
      </c>
      <c r="T63" s="44">
        <v>182189.8485673176</v>
      </c>
      <c r="U63" s="44">
        <v>165032.4375581426</v>
      </c>
      <c r="V63" s="44">
        <v>-163147.2347030302</v>
      </c>
      <c r="W63" s="44">
        <v>9443720.440473348</v>
      </c>
      <c r="X63" s="44">
        <v>806327.9690514706</v>
      </c>
      <c r="Y63" s="47">
        <v>10250048.409524819</v>
      </c>
    </row>
    <row r="64" spans="1:25" s="25" customFormat="1" ht="12">
      <c r="A64" s="101"/>
      <c r="B64" s="103"/>
      <c r="C64" s="104"/>
      <c r="D64" s="104"/>
      <c r="E64" s="130"/>
      <c r="F64" s="130"/>
      <c r="G64" s="130"/>
      <c r="H64" s="130"/>
      <c r="I64" s="130"/>
      <c r="J64" s="130"/>
      <c r="K64" s="130"/>
      <c r="L64" s="131"/>
      <c r="M64" s="138"/>
      <c r="N64" s="126"/>
      <c r="O64" s="132"/>
      <c r="P64" s="104"/>
      <c r="Q64" s="104"/>
      <c r="R64" s="104"/>
      <c r="S64" s="104"/>
      <c r="T64" s="104"/>
      <c r="U64" s="104"/>
      <c r="V64" s="104"/>
      <c r="W64" s="44"/>
      <c r="X64" s="104"/>
      <c r="Y64" s="106"/>
    </row>
    <row r="65" spans="1:27" s="25" customFormat="1" ht="12">
      <c r="A65" s="167">
        <v>2015</v>
      </c>
      <c r="B65" s="103">
        <v>1</v>
      </c>
      <c r="C65" s="44">
        <v>2238806.892270988</v>
      </c>
      <c r="D65" s="44">
        <v>337813.35354156396</v>
      </c>
      <c r="E65" s="127">
        <v>770082.4177921896</v>
      </c>
      <c r="F65" s="127">
        <v>101938.46336148144</v>
      </c>
      <c r="G65" s="44">
        <v>70695.33691345432</v>
      </c>
      <c r="H65" s="127">
        <v>1049859</v>
      </c>
      <c r="I65" s="127">
        <v>1123784.2184339412</v>
      </c>
      <c r="J65" s="127">
        <v>152635.0001793857</v>
      </c>
      <c r="K65" s="127">
        <v>779818.1010036613</v>
      </c>
      <c r="L65" s="128">
        <v>450738.60142614384</v>
      </c>
      <c r="M65" s="139">
        <v>450388.9065588432</v>
      </c>
      <c r="N65" s="171" t="s">
        <v>42</v>
      </c>
      <c r="O65" s="129">
        <v>1</v>
      </c>
      <c r="P65" s="44">
        <v>732622.355642748</v>
      </c>
      <c r="Q65" s="44">
        <v>608381.83507473</v>
      </c>
      <c r="R65" s="44">
        <v>463547.2240578392</v>
      </c>
      <c r="S65" s="44">
        <v>350560.5074918654</v>
      </c>
      <c r="T65" s="44">
        <v>186095.4099465161</v>
      </c>
      <c r="U65" s="44">
        <v>167477.81190911317</v>
      </c>
      <c r="V65" s="44">
        <v>-163931.49903132502</v>
      </c>
      <c r="W65" s="44">
        <v>9871313.93657314</v>
      </c>
      <c r="X65" s="44">
        <v>768292.6581343062</v>
      </c>
      <c r="Y65" s="47">
        <v>10639606.594707446</v>
      </c>
      <c r="Z65" s="135"/>
      <c r="AA65" s="135">
        <v>33123363.241635934</v>
      </c>
    </row>
    <row r="66" spans="1:25" s="25" customFormat="1" ht="12">
      <c r="A66" s="168"/>
      <c r="B66" s="103">
        <v>2</v>
      </c>
      <c r="C66" s="44">
        <v>2644900.875689842</v>
      </c>
      <c r="D66" s="44">
        <v>351011.8917205483</v>
      </c>
      <c r="E66" s="44">
        <v>802938.769573845</v>
      </c>
      <c r="F66" s="44">
        <v>96189.48611452374</v>
      </c>
      <c r="G66" s="44">
        <v>63642.02873698462</v>
      </c>
      <c r="H66" s="44">
        <v>1189228.922042151</v>
      </c>
      <c r="I66" s="44">
        <v>1163862.2132398933</v>
      </c>
      <c r="J66" s="44">
        <v>146941.4438533349</v>
      </c>
      <c r="K66" s="44">
        <v>566029.6670647828</v>
      </c>
      <c r="L66" s="48">
        <v>551218.8973302776</v>
      </c>
      <c r="M66" s="47">
        <v>464391.43801900407</v>
      </c>
      <c r="N66" s="168"/>
      <c r="O66" s="105">
        <v>2</v>
      </c>
      <c r="P66" s="44">
        <v>717347.415456003</v>
      </c>
      <c r="Q66" s="44">
        <v>581346.0805333331</v>
      </c>
      <c r="R66" s="44">
        <v>466123.1345279467</v>
      </c>
      <c r="S66" s="44">
        <v>350560.5074918654</v>
      </c>
      <c r="T66" s="44">
        <v>190026.30186831663</v>
      </c>
      <c r="U66" s="44">
        <v>168333.34771147254</v>
      </c>
      <c r="V66" s="44">
        <v>-169554.3464693864</v>
      </c>
      <c r="W66" s="44">
        <v>10344538.074504737</v>
      </c>
      <c r="X66" s="44">
        <v>772350.7379322218</v>
      </c>
      <c r="Y66" s="47">
        <v>11116888.812436959</v>
      </c>
    </row>
    <row r="67" spans="1:25" s="25" customFormat="1" ht="12">
      <c r="A67" s="168"/>
      <c r="B67" s="103">
        <v>3</v>
      </c>
      <c r="C67" s="44">
        <v>2667430.199454983</v>
      </c>
      <c r="D67" s="44">
        <v>367050.5708049507</v>
      </c>
      <c r="E67" s="44">
        <v>831164.509546407</v>
      </c>
      <c r="F67" s="44">
        <v>94436.60254068275</v>
      </c>
      <c r="G67" s="44">
        <v>72450.31276793516</v>
      </c>
      <c r="H67" s="44">
        <v>1134980.1608137032</v>
      </c>
      <c r="I67" s="44">
        <v>1141608.6354811643</v>
      </c>
      <c r="J67" s="44">
        <v>160815.8588718782</v>
      </c>
      <c r="K67" s="44">
        <v>798658.7778647388</v>
      </c>
      <c r="L67" s="48">
        <v>504873.8849693706</v>
      </c>
      <c r="M67" s="138">
        <v>465621.88720117544</v>
      </c>
      <c r="N67" s="168"/>
      <c r="O67" s="105">
        <v>3</v>
      </c>
      <c r="P67" s="44">
        <v>817422.1032924202</v>
      </c>
      <c r="Q67" s="44">
        <v>426844.52878077264</v>
      </c>
      <c r="R67" s="44">
        <v>468733.33085741836</v>
      </c>
      <c r="S67" s="44">
        <v>358035.21928955574</v>
      </c>
      <c r="T67" s="44">
        <v>192145.0534286343</v>
      </c>
      <c r="U67" s="44">
        <v>172075.8421576015</v>
      </c>
      <c r="V67" s="44">
        <v>-175452.2665146215</v>
      </c>
      <c r="W67" s="44">
        <v>10498895.211608771</v>
      </c>
      <c r="X67" s="44">
        <v>867972.6228827569</v>
      </c>
      <c r="Y67" s="47">
        <v>11366867.834491529</v>
      </c>
    </row>
    <row r="68" spans="1:27" s="25" customFormat="1" ht="12">
      <c r="A68" s="169"/>
      <c r="B68" s="150">
        <v>4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1"/>
      <c r="M68" s="157"/>
      <c r="N68" s="169"/>
      <c r="O68" s="132">
        <v>4</v>
      </c>
      <c r="P68" s="130"/>
      <c r="Q68" s="130"/>
      <c r="R68" s="130"/>
      <c r="S68" s="130"/>
      <c r="T68" s="130"/>
      <c r="U68" s="130"/>
      <c r="V68" s="130"/>
      <c r="W68" s="130"/>
      <c r="X68" s="130"/>
      <c r="Y68" s="138"/>
      <c r="AA68" s="25">
        <v>0.06913997874229172</v>
      </c>
    </row>
    <row r="69" spans="1:25" s="25" customFormat="1" ht="12.75" thickBot="1">
      <c r="A69" s="140"/>
      <c r="B69" s="141"/>
      <c r="C69" s="142"/>
      <c r="D69" s="142"/>
      <c r="E69" s="142"/>
      <c r="F69" s="142"/>
      <c r="G69" s="142"/>
      <c r="H69" s="142"/>
      <c r="I69" s="142"/>
      <c r="J69" s="142"/>
      <c r="K69" s="142"/>
      <c r="L69" s="143"/>
      <c r="M69" s="125"/>
      <c r="N69" s="144"/>
      <c r="O69" s="145"/>
      <c r="P69" s="146"/>
      <c r="Q69" s="146"/>
      <c r="R69" s="146"/>
      <c r="S69" s="147"/>
      <c r="T69" s="147"/>
      <c r="U69" s="142"/>
      <c r="V69" s="142"/>
      <c r="W69" s="148"/>
      <c r="X69" s="142"/>
      <c r="Y69" s="149"/>
    </row>
    <row r="70" spans="1:25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1"/>
      <c r="O192" s="11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ht="12">
      <c r="A193" s="19"/>
      <c r="B193" s="1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1"/>
      <c r="O193" s="11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ht="12">
      <c r="A194" s="19"/>
      <c r="B194" s="1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1"/>
      <c r="O194" s="11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2">
      <c r="A195" s="19"/>
      <c r="B195" s="1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1"/>
      <c r="O195" s="11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ht="12">
      <c r="A196" s="19"/>
      <c r="B196" s="1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1"/>
      <c r="O196" s="11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ht="12">
      <c r="A197" s="19"/>
      <c r="B197" s="1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1"/>
      <c r="O197" s="11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</sheetData>
  <sheetProtection/>
  <mergeCells count="22">
    <mergeCell ref="N20:N23"/>
    <mergeCell ref="N15:N18"/>
    <mergeCell ref="A15:A18"/>
    <mergeCell ref="A20:A23"/>
    <mergeCell ref="A25:A28"/>
    <mergeCell ref="A45:A48"/>
    <mergeCell ref="N25:N28"/>
    <mergeCell ref="A30:A33"/>
    <mergeCell ref="N30:N33"/>
    <mergeCell ref="A35:A38"/>
    <mergeCell ref="N35:N38"/>
    <mergeCell ref="N45:N48"/>
    <mergeCell ref="N40:N43"/>
    <mergeCell ref="A40:A43"/>
    <mergeCell ref="A60:A63"/>
    <mergeCell ref="A65:A68"/>
    <mergeCell ref="N60:N63"/>
    <mergeCell ref="N65:N68"/>
    <mergeCell ref="A50:A53"/>
    <mergeCell ref="N55:N58"/>
    <mergeCell ref="N50:N53"/>
    <mergeCell ref="A55:A58"/>
  </mergeCells>
  <printOptions/>
  <pageMargins left="0.7" right="0.7" top="0.75" bottom="0.75" header="0.3" footer="0.3"/>
  <pageSetup horizontalDpi="600" verticalDpi="600" orientation="portrait" scale="74" r:id="rId1"/>
  <colBreaks count="1" manualBreakCount="1">
    <brk id="13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191"/>
  <sheetViews>
    <sheetView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1" sqref="Z1:AB65536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1" width="9.140625" style="21" customWidth="1"/>
    <col min="22" max="22" width="10.28125" style="21" customWidth="1"/>
    <col min="23" max="23" width="10.57421875" style="21" customWidth="1"/>
    <col min="24" max="24" width="9.140625" style="21" customWidth="1"/>
    <col min="25" max="25" width="10.28125" style="21" customWidth="1"/>
    <col min="26" max="27" width="9.140625" style="11" customWidth="1"/>
    <col min="28" max="28" width="11.00390625" style="11" customWidth="1"/>
    <col min="29" max="16384" width="9.140625" style="11" customWidth="1"/>
  </cols>
  <sheetData>
    <row r="1" spans="1:25" s="2" customFormat="1" ht="15">
      <c r="A1" s="1" t="s">
        <v>14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72.75" thickBot="1">
      <c r="A3" s="75" t="s">
        <v>6</v>
      </c>
      <c r="B3" s="61" t="s">
        <v>15</v>
      </c>
      <c r="C3" s="38" t="s">
        <v>8</v>
      </c>
      <c r="D3" s="38" t="s">
        <v>9</v>
      </c>
      <c r="E3" s="38" t="s">
        <v>16</v>
      </c>
      <c r="F3" s="38" t="s">
        <v>17</v>
      </c>
      <c r="G3" s="38" t="s">
        <v>43</v>
      </c>
      <c r="H3" s="38" t="s">
        <v>18</v>
      </c>
      <c r="I3" s="38" t="s">
        <v>10</v>
      </c>
      <c r="J3" s="38" t="s">
        <v>34</v>
      </c>
      <c r="K3" s="38" t="s">
        <v>35</v>
      </c>
      <c r="L3" s="57" t="s">
        <v>36</v>
      </c>
      <c r="M3" s="39" t="s">
        <v>37</v>
      </c>
      <c r="N3" s="66" t="s">
        <v>6</v>
      </c>
      <c r="O3" s="61" t="s">
        <v>15</v>
      </c>
      <c r="P3" s="38" t="s">
        <v>19</v>
      </c>
      <c r="Q3" s="38" t="s">
        <v>38</v>
      </c>
      <c r="R3" s="38" t="s">
        <v>27</v>
      </c>
      <c r="S3" s="38" t="s">
        <v>11</v>
      </c>
      <c r="T3" s="38" t="s">
        <v>12</v>
      </c>
      <c r="U3" s="38" t="s">
        <v>13</v>
      </c>
      <c r="V3" s="38" t="s">
        <v>28</v>
      </c>
      <c r="W3" s="38" t="s">
        <v>20</v>
      </c>
      <c r="X3" s="38" t="s">
        <v>7</v>
      </c>
      <c r="Y3" s="39" t="s">
        <v>21</v>
      </c>
    </row>
    <row r="4" spans="1:25" s="7" customFormat="1" ht="14.25" customHeight="1">
      <c r="A4" s="76" t="s">
        <v>30</v>
      </c>
      <c r="B4" s="74"/>
      <c r="C4" s="40">
        <f>100*('Table KP Tshs'!C5/'Table KP Tshs'!C4-1)</f>
        <v>2.3502382505385278</v>
      </c>
      <c r="D4" s="40">
        <f>100*('Table KP Tshs'!D5/'Table KP Tshs'!D4-1)</f>
        <v>-13.669242787739433</v>
      </c>
      <c r="E4" s="40">
        <f>100*('Table KP Tshs'!E5/'Table KP Tshs'!E4-1)</f>
        <v>8.434956160819883</v>
      </c>
      <c r="F4" s="40">
        <f>100*('Table KP Tshs'!F5/'Table KP Tshs'!F4-1)</f>
        <v>-29.61820690130441</v>
      </c>
      <c r="G4" s="40">
        <f>100*('Table KP Tshs'!G5/'Table KP Tshs'!G4-1)</f>
        <v>2.1671146749102865</v>
      </c>
      <c r="H4" s="40">
        <f>100*('Table KP Tshs'!H5/'Table KP Tshs'!H4-1)</f>
        <v>19.19244115681069</v>
      </c>
      <c r="I4" s="40">
        <f>100*('Table KP Tshs'!I5/'Table KP Tshs'!I4-1)</f>
        <v>9.446097464243653</v>
      </c>
      <c r="J4" s="40">
        <f>100*('Table KP Tshs'!J5/'Table KP Tshs'!J4-1)</f>
        <v>3.449452331830427</v>
      </c>
      <c r="K4" s="40">
        <f>100*('Table KP Tshs'!K5/'Table KP Tshs'!K4-1)</f>
        <v>9.104468539614285</v>
      </c>
      <c r="L4" s="58">
        <f>100*('Table KP Tshs'!L5/'Table KP Tshs'!L4-1)</f>
        <v>4.531050183021446</v>
      </c>
      <c r="M4" s="42">
        <f>100*('Table KP Tshs'!M5/'Table KP Tshs'!M4-1)</f>
        <v>19.11077689367222</v>
      </c>
      <c r="N4" s="76" t="s">
        <v>30</v>
      </c>
      <c r="O4" s="62"/>
      <c r="P4" s="40">
        <f>100*('Table KP Tshs'!P5/'Table KP Tshs'!P4-1)</f>
        <v>-0.3236928041574716</v>
      </c>
      <c r="Q4" s="40">
        <f>100*('Table KP Tshs'!Q5/'Table KP Tshs'!Q4-1)</f>
        <v>6.839811738163326</v>
      </c>
      <c r="R4" s="40">
        <f>100*('Table KP Tshs'!R5/'Table KP Tshs'!R4-1)</f>
        <v>1.524570576826445</v>
      </c>
      <c r="S4" s="40">
        <f>100*('Table KP Tshs'!S5/'Table KP Tshs'!S4-1)</f>
        <v>7.706873821651206</v>
      </c>
      <c r="T4" s="40">
        <f>100*('Table KP Tshs'!T5/'Table KP Tshs'!T4-1)</f>
        <v>9.90722122835086</v>
      </c>
      <c r="U4" s="40">
        <f>100*('Table KP Tshs'!U5/'Table KP Tshs'!U4-1)</f>
        <v>4.907143824054039</v>
      </c>
      <c r="V4" s="40">
        <f>100*('Table KP Tshs'!V5/'Table KP Tshs'!V4-1)</f>
        <v>23.40309498975166</v>
      </c>
      <c r="W4" s="40">
        <f>100*('Table KP Tshs'!W5/'Table KP Tshs'!W4-1)</f>
        <v>4.43291937810566</v>
      </c>
      <c r="X4" s="40">
        <f>100*('Table KP Tshs'!X5/'Table KP Tshs'!X4-1)</f>
        <v>3.4735847060908265</v>
      </c>
      <c r="Y4" s="42">
        <f>100*('Table KP Tshs'!Y5/'Table KP Tshs'!Y4-1)</f>
        <v>4.660570995530566</v>
      </c>
    </row>
    <row r="5" spans="1:25" ht="12">
      <c r="A5" s="67" t="s">
        <v>0</v>
      </c>
      <c r="B5" s="64"/>
      <c r="C5" s="43">
        <f>100*('Table KP Tshs'!C6/'Table KP Tshs'!C5-1)</f>
        <v>2.363612027363593</v>
      </c>
      <c r="D5" s="43">
        <f>100*('Table KP Tshs'!D6/'Table KP Tshs'!D5-1)</f>
        <v>9.237896903286757</v>
      </c>
      <c r="E5" s="43">
        <f>100*('Table KP Tshs'!E6/'Table KP Tshs'!E5-1)</f>
        <v>11.506616020331496</v>
      </c>
      <c r="F5" s="43">
        <f>100*('Table KP Tshs'!F6/'Table KP Tshs'!F5-1)</f>
        <v>18.720221211334874</v>
      </c>
      <c r="G5" s="43">
        <f>100*('Table KP Tshs'!G6/'Table KP Tshs'!G5-1)</f>
        <v>-7.262068551355483</v>
      </c>
      <c r="H5" s="43">
        <f>100*('Table KP Tshs'!H6/'Table KP Tshs'!H5-1)</f>
        <v>13.141401400862085</v>
      </c>
      <c r="I5" s="43">
        <f>100*('Table KP Tshs'!I6/'Table KP Tshs'!I5-1)</f>
        <v>12.901250988105861</v>
      </c>
      <c r="J5" s="43">
        <f>100*('Table KP Tshs'!J6/'Table KP Tshs'!J5-1)</f>
        <v>4.50958494656013</v>
      </c>
      <c r="K5" s="43">
        <f>100*('Table KP Tshs'!K6/'Table KP Tshs'!K5-1)</f>
        <v>2.0305812509624044</v>
      </c>
      <c r="L5" s="59">
        <f>100*('Table KP Tshs'!L6/'Table KP Tshs'!L5-1)</f>
        <v>17.699097421933786</v>
      </c>
      <c r="M5" s="45">
        <f>100*('Table KP Tshs'!M6/'Table KP Tshs'!M5-1)</f>
        <v>21.73730748286211</v>
      </c>
      <c r="N5" s="67" t="s">
        <v>0</v>
      </c>
      <c r="O5" s="63"/>
      <c r="P5" s="43">
        <f>100*('Table KP Tshs'!P6/'Table KP Tshs'!P5-1)</f>
        <v>9.05037493749752</v>
      </c>
      <c r="Q5" s="43">
        <f>100*('Table KP Tshs'!Q6/'Table KP Tshs'!Q5-1)</f>
        <v>4.76381495360223</v>
      </c>
      <c r="R5" s="43">
        <f>100*('Table KP Tshs'!R6/'Table KP Tshs'!R5-1)</f>
        <v>1.6107536728228622</v>
      </c>
      <c r="S5" s="43">
        <f>100*('Table KP Tshs'!S6/'Table KP Tshs'!S5-1)</f>
        <v>13.239383443326936</v>
      </c>
      <c r="T5" s="43">
        <f>100*('Table KP Tshs'!T6/'Table KP Tshs'!T5-1)</f>
        <v>7.047147598839376</v>
      </c>
      <c r="U5" s="43">
        <f>100*('Table KP Tshs'!U6/'Table KP Tshs'!U5-1)</f>
        <v>5.387807334418371</v>
      </c>
      <c r="V5" s="43">
        <f>100*('Table KP Tshs'!V6/'Table KP Tshs'!V5-1)</f>
        <v>11.662610015996622</v>
      </c>
      <c r="W5" s="43">
        <f>100*('Table KP Tshs'!W6/'Table KP Tshs'!W5-1)</f>
        <v>7.116763270676563</v>
      </c>
      <c r="X5" s="43">
        <f>100*('Table KP Tshs'!X6/'Table KP Tshs'!X5-1)</f>
        <v>31.045343757755095</v>
      </c>
      <c r="Y5" s="45">
        <f>100*('Table KP Tshs'!Y6/'Table KP Tshs'!Y5-1)</f>
        <v>8.46438124147737</v>
      </c>
    </row>
    <row r="6" spans="1:25" ht="12">
      <c r="A6" s="67" t="s">
        <v>1</v>
      </c>
      <c r="B6" s="64"/>
      <c r="C6" s="43">
        <f>100*('Table KP Tshs'!C7/'Table KP Tshs'!C6-1)</f>
        <v>7.50104334467625</v>
      </c>
      <c r="D6" s="43">
        <f>100*('Table KP Tshs'!D7/'Table KP Tshs'!D6-1)</f>
        <v>-9.777853363260602</v>
      </c>
      <c r="E6" s="43">
        <f>100*('Table KP Tshs'!E7/'Table KP Tshs'!E6-1)</f>
        <v>11.382970369590527</v>
      </c>
      <c r="F6" s="43">
        <f>100*('Table KP Tshs'!F7/'Table KP Tshs'!F6-1)</f>
        <v>8.055292058975239</v>
      </c>
      <c r="G6" s="43">
        <f>100*('Table KP Tshs'!G7/'Table KP Tshs'!G6-1)</f>
        <v>2.328261693703859</v>
      </c>
      <c r="H6" s="43">
        <f>100*('Table KP Tshs'!H7/'Table KP Tshs'!H6-1)</f>
        <v>9.742025788620335</v>
      </c>
      <c r="I6" s="43">
        <f>100*('Table KP Tshs'!I7/'Table KP Tshs'!I6-1)</f>
        <v>6.494378480204355</v>
      </c>
      <c r="J6" s="43">
        <f>100*('Table KP Tshs'!J7/'Table KP Tshs'!J6-1)</f>
        <v>3.2987625121484676</v>
      </c>
      <c r="K6" s="43">
        <f>100*('Table KP Tshs'!K7/'Table KP Tshs'!K6-1)</f>
        <v>1.8048793234305194</v>
      </c>
      <c r="L6" s="59">
        <f>100*('Table KP Tshs'!L7/'Table KP Tshs'!L6-1)</f>
        <v>11.875198299798884</v>
      </c>
      <c r="M6" s="45">
        <f>100*('Table KP Tshs'!M7/'Table KP Tshs'!M6-1)</f>
        <v>18.77226157339631</v>
      </c>
      <c r="N6" s="67" t="s">
        <v>1</v>
      </c>
      <c r="O6" s="63"/>
      <c r="P6" s="43">
        <f>100*('Table KP Tshs'!P7/'Table KP Tshs'!P6-1)</f>
        <v>-6.264813129765024</v>
      </c>
      <c r="Q6" s="43">
        <f>100*('Table KP Tshs'!Q7/'Table KP Tshs'!Q6-1)</f>
        <v>7.45567565140568</v>
      </c>
      <c r="R6" s="43">
        <f>100*('Table KP Tshs'!R7/'Table KP Tshs'!R6-1)</f>
        <v>1.6768585560352989</v>
      </c>
      <c r="S6" s="43">
        <f>100*('Table KP Tshs'!S7/'Table KP Tshs'!S6-1)</f>
        <v>9.5418733633559</v>
      </c>
      <c r="T6" s="43">
        <f>100*('Table KP Tshs'!T7/'Table KP Tshs'!T6-1)</f>
        <v>5.520973573790422</v>
      </c>
      <c r="U6" s="43">
        <f>100*('Table KP Tshs'!U7/'Table KP Tshs'!U6-1)</f>
        <v>5.2362343011782775</v>
      </c>
      <c r="V6" s="43">
        <f>100*('Table KP Tshs'!V7/'Table KP Tshs'!V6-1)</f>
        <v>6.827774396396413</v>
      </c>
      <c r="W6" s="43">
        <f>100*('Table KP Tshs'!W7/'Table KP Tshs'!W6-1)</f>
        <v>5.619170934403006</v>
      </c>
      <c r="X6" s="43">
        <f>100*('Table KP Tshs'!X7/'Table KP Tshs'!X6-1)</f>
        <v>4.846495088094249</v>
      </c>
      <c r="Y6" s="45">
        <f>100*('Table KP Tshs'!Y7/'Table KP Tshs'!Y6-1)</f>
        <v>5.566595648162331</v>
      </c>
    </row>
    <row r="7" spans="1:25" ht="12">
      <c r="A7" s="67" t="s">
        <v>2</v>
      </c>
      <c r="B7" s="64"/>
      <c r="C7" s="43">
        <f>100*('Table KP Tshs'!C8/'Table KP Tshs'!C7-1)</f>
        <v>5.099939412553445</v>
      </c>
      <c r="D7" s="43">
        <f>100*('Table KP Tshs'!D8/'Table KP Tshs'!D7-1)</f>
        <v>18.68643433493491</v>
      </c>
      <c r="E7" s="43">
        <f>100*('Table KP Tshs'!E8/'Table KP Tshs'!E7-1)</f>
        <v>4.688164238738501</v>
      </c>
      <c r="F7" s="43">
        <f>100*('Table KP Tshs'!F8/'Table KP Tshs'!F7-1)</f>
        <v>4.272302253414728</v>
      </c>
      <c r="G7" s="43">
        <f>100*('Table KP Tshs'!G8/'Table KP Tshs'!G7-1)</f>
        <v>4.563125282483549</v>
      </c>
      <c r="H7" s="43">
        <f>100*('Table KP Tshs'!H8/'Table KP Tshs'!H7-1)</f>
        <v>-3.7735358424919263</v>
      </c>
      <c r="I7" s="43">
        <f>100*('Table KP Tshs'!I8/'Table KP Tshs'!I7-1)</f>
        <v>2.7083589948030173</v>
      </c>
      <c r="J7" s="43">
        <f>100*('Table KP Tshs'!J8/'Table KP Tshs'!J7-1)</f>
        <v>1.0232930774114912</v>
      </c>
      <c r="K7" s="43">
        <f>100*('Table KP Tshs'!K8/'Table KP Tshs'!K7-1)</f>
        <v>6.946705318153468</v>
      </c>
      <c r="L7" s="59">
        <f>100*('Table KP Tshs'!L8/'Table KP Tshs'!L7-1)</f>
        <v>26.639078594403955</v>
      </c>
      <c r="M7" s="45">
        <f>100*('Table KP Tshs'!M8/'Table KP Tshs'!M7-1)</f>
        <v>18.364462274850535</v>
      </c>
      <c r="N7" s="67" t="s">
        <v>2</v>
      </c>
      <c r="O7" s="63"/>
      <c r="P7" s="43">
        <f>100*('Table KP Tshs'!P8/'Table KP Tshs'!P7-1)</f>
        <v>-0.7398146142781337</v>
      </c>
      <c r="Q7" s="43">
        <f>100*('Table KP Tshs'!Q8/'Table KP Tshs'!Q7-1)</f>
        <v>5.745366969954713</v>
      </c>
      <c r="R7" s="43">
        <f>100*('Table KP Tshs'!R8/'Table KP Tshs'!R7-1)</f>
        <v>1.7586304822457377</v>
      </c>
      <c r="S7" s="43">
        <f>100*('Table KP Tshs'!S8/'Table KP Tshs'!S7-1)</f>
        <v>9.157657167628773</v>
      </c>
      <c r="T7" s="43">
        <f>100*('Table KP Tshs'!T8/'Table KP Tshs'!T7-1)</f>
        <v>7.441753034971721</v>
      </c>
      <c r="U7" s="43">
        <f>100*('Table KP Tshs'!U8/'Table KP Tshs'!U7-1)</f>
        <v>4.620819077202953</v>
      </c>
      <c r="V7" s="43">
        <f>100*('Table KP Tshs'!V8/'Table KP Tshs'!V7-1)</f>
        <v>19.95871550432289</v>
      </c>
      <c r="W7" s="43">
        <f>100*('Table KP Tshs'!W8/'Table KP Tshs'!W7-1)</f>
        <v>4.848119343247603</v>
      </c>
      <c r="X7" s="43">
        <f>100*('Table KP Tshs'!X8/'Table KP Tshs'!X7-1)</f>
        <v>12.753339724200497</v>
      </c>
      <c r="Y7" s="45">
        <f>100*('Table KP Tshs'!Y8/'Table KP Tshs'!Y7-1)</f>
        <v>5.382346168458008</v>
      </c>
    </row>
    <row r="8" spans="1:25" ht="12">
      <c r="A8" s="67" t="s">
        <v>3</v>
      </c>
      <c r="B8" s="64"/>
      <c r="C8" s="43">
        <f>100*('Table KP Tshs'!C9/'Table KP Tshs'!C8-1)</f>
        <v>2.6952476185411856</v>
      </c>
      <c r="D8" s="43">
        <f>100*('Table KP Tshs'!D9/'Table KP Tshs'!D8-1)</f>
        <v>7.251268279809997</v>
      </c>
      <c r="E8" s="43">
        <f>100*('Table KP Tshs'!E9/'Table KP Tshs'!E8-1)</f>
        <v>8.949145501083478</v>
      </c>
      <c r="F8" s="43">
        <f>100*('Table KP Tshs'!F9/'Table KP Tshs'!F8-1)</f>
        <v>13.406434443735904</v>
      </c>
      <c r="G8" s="43">
        <f>100*('Table KP Tshs'!G9/'Table KP Tshs'!G8-1)</f>
        <v>2.165409610979596</v>
      </c>
      <c r="H8" s="43">
        <f>100*('Table KP Tshs'!H9/'Table KP Tshs'!H8-1)</f>
        <v>10.333100951266694</v>
      </c>
      <c r="I8" s="43">
        <f>100*('Table KP Tshs'!I9/'Table KP Tshs'!I8-1)</f>
        <v>9.965247148903966</v>
      </c>
      <c r="J8" s="43">
        <f>100*('Table KP Tshs'!J9/'Table KP Tshs'!J8-1)</f>
        <v>3.687489100053565</v>
      </c>
      <c r="K8" s="43">
        <f>100*('Table KP Tshs'!K9/'Table KP Tshs'!K8-1)</f>
        <v>10.723490969610028</v>
      </c>
      <c r="L8" s="59">
        <f>100*('Table KP Tshs'!L9/'Table KP Tshs'!L8-1)</f>
        <v>24.44449704564253</v>
      </c>
      <c r="M8" s="45">
        <f>100*('Table KP Tshs'!M9/'Table KP Tshs'!M8-1)</f>
        <v>12.629633043665113</v>
      </c>
      <c r="N8" s="67" t="s">
        <v>3</v>
      </c>
      <c r="O8" s="63"/>
      <c r="P8" s="43">
        <f>100*('Table KP Tshs'!P9/'Table KP Tshs'!P8-1)</f>
        <v>-4.997357571384042</v>
      </c>
      <c r="Q8" s="43">
        <f>100*('Table KP Tshs'!Q9/'Table KP Tshs'!Q8-1)</f>
        <v>16.754438358078705</v>
      </c>
      <c r="R8" s="43">
        <f>100*('Table KP Tshs'!R9/'Table KP Tshs'!R8-1)</f>
        <v>1.8418046669670174</v>
      </c>
      <c r="S8" s="43">
        <f>100*('Table KP Tshs'!S9/'Table KP Tshs'!S8-1)</f>
        <v>6.3589836813849665</v>
      </c>
      <c r="T8" s="43">
        <f>100*('Table KP Tshs'!T9/'Table KP Tshs'!T8-1)</f>
        <v>3.3495759064969377</v>
      </c>
      <c r="U8" s="43">
        <f>100*('Table KP Tshs'!U9/'Table KP Tshs'!U8-1)</f>
        <v>5.609207481162182</v>
      </c>
      <c r="V8" s="43">
        <f>100*('Table KP Tshs'!V9/'Table KP Tshs'!V8-1)</f>
        <v>7.942435145849114</v>
      </c>
      <c r="W8" s="43">
        <f>100*('Table KP Tshs'!W9/'Table KP Tshs'!W8-1)</f>
        <v>6.560939094051754</v>
      </c>
      <c r="X8" s="43">
        <f>100*('Table KP Tshs'!X9/'Table KP Tshs'!X8-1)</f>
        <v>3.7665165973066683</v>
      </c>
      <c r="Y8" s="45">
        <f>100*('Table KP Tshs'!Y9/'Table KP Tshs'!Y8-1)</f>
        <v>6.358886081488713</v>
      </c>
    </row>
    <row r="9" spans="1:25" ht="12">
      <c r="A9" s="67" t="s">
        <v>4</v>
      </c>
      <c r="B9" s="64"/>
      <c r="C9" s="43">
        <f>100*('Table KP Tshs'!C10/'Table KP Tshs'!C9-1)</f>
        <v>3.4730943700381323</v>
      </c>
      <c r="D9" s="43">
        <f>100*('Table KP Tshs'!D10/'Table KP Tshs'!D9-1)</f>
        <v>6.284468660759335</v>
      </c>
      <c r="E9" s="43">
        <f>100*('Table KP Tshs'!E10/'Table KP Tshs'!E9-1)</f>
        <v>6.938909806949267</v>
      </c>
      <c r="F9" s="43">
        <f>100*('Table KP Tshs'!F10/'Table KP Tshs'!F9-1)</f>
        <v>-4.321165293559681</v>
      </c>
      <c r="G9" s="43">
        <f>100*('Table KP Tshs'!G10/'Table KP Tshs'!G9-1)</f>
        <v>-1.2480878109254134</v>
      </c>
      <c r="H9" s="43">
        <f>100*('Table KP Tshs'!H10/'Table KP Tshs'!H9-1)</f>
        <v>22.89668334828918</v>
      </c>
      <c r="I9" s="43">
        <f>100*('Table KP Tshs'!I10/'Table KP Tshs'!I9-1)</f>
        <v>11.29813429737332</v>
      </c>
      <c r="J9" s="43">
        <f>100*('Table KP Tshs'!J10/'Table KP Tshs'!J9-1)</f>
        <v>4.147874740560598</v>
      </c>
      <c r="K9" s="43">
        <f>100*('Table KP Tshs'!K10/'Table KP Tshs'!K9-1)</f>
        <v>4.433527211861987</v>
      </c>
      <c r="L9" s="59">
        <f>100*('Table KP Tshs'!L10/'Table KP Tshs'!L9-1)</f>
        <v>8.579551164115639</v>
      </c>
      <c r="M9" s="45">
        <f>100*('Table KP Tshs'!M10/'Table KP Tshs'!M9-1)</f>
        <v>14.816019544368132</v>
      </c>
      <c r="N9" s="67" t="s">
        <v>4</v>
      </c>
      <c r="O9" s="63"/>
      <c r="P9" s="43">
        <f>100*('Table KP Tshs'!P10/'Table KP Tshs'!P9-1)</f>
        <v>15.852686947625273</v>
      </c>
      <c r="Q9" s="43">
        <f>100*('Table KP Tshs'!Q10/'Table KP Tshs'!Q9-1)</f>
        <v>4.97406832800642</v>
      </c>
      <c r="R9" s="43">
        <f>100*('Table KP Tshs'!R10/'Table KP Tshs'!R9-1)</f>
        <v>1.9227689593658281</v>
      </c>
      <c r="S9" s="43">
        <f>100*('Table KP Tshs'!S10/'Table KP Tshs'!S9-1)</f>
        <v>5.620530184079464</v>
      </c>
      <c r="T9" s="43">
        <f>100*('Table KP Tshs'!T10/'Table KP Tshs'!T9-1)</f>
        <v>5.333342531011698</v>
      </c>
      <c r="U9" s="43">
        <f>100*('Table KP Tshs'!U10/'Table KP Tshs'!U9-1)</f>
        <v>5.8252683546160755</v>
      </c>
      <c r="V9" s="43">
        <f>100*('Table KP Tshs'!V10/'Table KP Tshs'!V9-1)</f>
        <v>22.584921978225548</v>
      </c>
      <c r="W9" s="43">
        <f>100*('Table KP Tshs'!W10/'Table KP Tshs'!W9-1)</f>
        <v>7.583407299094147</v>
      </c>
      <c r="X9" s="43">
        <f>100*('Table KP Tshs'!X10/'Table KP Tshs'!X9-1)</f>
        <v>12.135215524450516</v>
      </c>
      <c r="Y9" s="45">
        <f>100*('Table KP Tshs'!Y10/'Table KP Tshs'!Y9-1)</f>
        <v>7.9045075722513625</v>
      </c>
    </row>
    <row r="10" spans="1:25" ht="12">
      <c r="A10" s="67" t="s">
        <v>5</v>
      </c>
      <c r="B10" s="64"/>
      <c r="C10" s="43">
        <f>100*('Table KP Tshs'!C11/'Table KP Tshs'!C10-1)</f>
        <v>3.2485893499655027</v>
      </c>
      <c r="D10" s="43">
        <f>100*('Table KP Tshs'!D11/'Table KP Tshs'!D10-1)</f>
        <v>6.658333132616789</v>
      </c>
      <c r="E10" s="43">
        <f>100*('Table KP Tshs'!E11/'Table KP Tshs'!E10-1)</f>
        <v>4.114145746879427</v>
      </c>
      <c r="F10" s="43">
        <f>100*('Table KP Tshs'!F11/'Table KP Tshs'!F10-1)</f>
        <v>3.3087779455540423</v>
      </c>
      <c r="G10" s="43">
        <f>100*('Table KP Tshs'!G11/'Table KP Tshs'!G10-1)</f>
        <v>2.8292568664190387</v>
      </c>
      <c r="H10" s="43">
        <f>100*('Table KP Tshs'!H11/'Table KP Tshs'!H10-1)</f>
        <v>3.1793499650615287</v>
      </c>
      <c r="I10" s="43">
        <f>100*('Table KP Tshs'!I11/'Table KP Tshs'!I10-1)</f>
        <v>3.7820433816220245</v>
      </c>
      <c r="J10" s="43">
        <f>100*('Table KP Tshs'!J11/'Table KP Tshs'!J10-1)</f>
        <v>6.705984718793667</v>
      </c>
      <c r="K10" s="43">
        <f>100*('Table KP Tshs'!K11/'Table KP Tshs'!K10-1)</f>
        <v>4.1582743748311835</v>
      </c>
      <c r="L10" s="59">
        <f>100*('Table KP Tshs'!L11/'Table KP Tshs'!L10-1)</f>
        <v>22.239672938566724</v>
      </c>
      <c r="M10" s="45">
        <f>100*('Table KP Tshs'!M11/'Table KP Tshs'!M10-1)</f>
        <v>5.136504616236692</v>
      </c>
      <c r="N10" s="67" t="s">
        <v>5</v>
      </c>
      <c r="O10" s="63"/>
      <c r="P10" s="43">
        <f>100*('Table KP Tshs'!P11/'Table KP Tshs'!P10-1)</f>
        <v>9.136863236981863</v>
      </c>
      <c r="Q10" s="43">
        <f>100*('Table KP Tshs'!Q11/'Table KP Tshs'!Q10-1)</f>
        <v>11.230135207635715</v>
      </c>
      <c r="R10" s="43">
        <f>100*('Table KP Tshs'!R11/'Table KP Tshs'!R10-1)</f>
        <v>2.0014758496195384</v>
      </c>
      <c r="S10" s="43">
        <f>100*('Table KP Tshs'!S11/'Table KP Tshs'!S10-1)</f>
        <v>7.409081239049065</v>
      </c>
      <c r="T10" s="43">
        <f>100*('Table KP Tshs'!T11/'Table KP Tshs'!T10-1)</f>
        <v>11.373004964653589</v>
      </c>
      <c r="U10" s="43">
        <f>100*('Table KP Tshs'!U11/'Table KP Tshs'!U10-1)</f>
        <v>6.649186875060442</v>
      </c>
      <c r="V10" s="43">
        <f>100*('Table KP Tshs'!V11/'Table KP Tshs'!V10-1)</f>
        <v>1.2306782782577574</v>
      </c>
      <c r="W10" s="43">
        <f>100*('Table KP Tshs'!W11/'Table KP Tshs'!W10-1)</f>
        <v>5.515597535928274</v>
      </c>
      <c r="X10" s="43">
        <f>100*('Table KP Tshs'!X11/'Table KP Tshs'!X10-1)</f>
        <v>0.4059614434252623</v>
      </c>
      <c r="Y10" s="45">
        <f>100*('Table KP Tshs'!Y11/'Table KP Tshs'!Y10-1)</f>
        <v>5.141013620819557</v>
      </c>
    </row>
    <row r="11" spans="1:25" ht="12">
      <c r="A11" s="67" t="s">
        <v>31</v>
      </c>
      <c r="B11" s="64"/>
      <c r="C11" s="43">
        <f>100*('Table KP Tshs'!C12/'Table KP Tshs'!C11-1)</f>
        <v>3.1994608378182354</v>
      </c>
      <c r="D11" s="43">
        <f>100*('Table KP Tshs'!D12/'Table KP Tshs'!D11-1)</f>
        <v>3.8611419402613922</v>
      </c>
      <c r="E11" s="43">
        <f>100*('Table KP Tshs'!E12/'Table KP Tshs'!E11-1)</f>
        <v>6.475645745979008</v>
      </c>
      <c r="F11" s="43">
        <f>100*('Table KP Tshs'!F12/'Table KP Tshs'!F11-1)</f>
        <v>13.027916547921748</v>
      </c>
      <c r="G11" s="43">
        <f>100*('Table KP Tshs'!G12/'Table KP Tshs'!G11-1)</f>
        <v>2.6549626737814913</v>
      </c>
      <c r="H11" s="43">
        <f>100*('Table KP Tshs'!H12/'Table KP Tshs'!H11-1)</f>
        <v>14.599733326208586</v>
      </c>
      <c r="I11" s="43">
        <f>100*('Table KP Tshs'!I12/'Table KP Tshs'!I11-1)</f>
        <v>4.480153008317211</v>
      </c>
      <c r="J11" s="43">
        <f>100*('Table KP Tshs'!J12/'Table KP Tshs'!J11-1)</f>
        <v>2.7823540056457263</v>
      </c>
      <c r="K11" s="43">
        <f>100*('Table KP Tshs'!K12/'Table KP Tshs'!K11-1)</f>
        <v>12.203681631176288</v>
      </c>
      <c r="L11" s="59">
        <f>100*('Table KP Tshs'!L12/'Table KP Tshs'!L11-1)</f>
        <v>13.335188801711029</v>
      </c>
      <c r="M11" s="45">
        <f>100*('Table KP Tshs'!M12/'Table KP Tshs'!M11-1)</f>
        <v>6.16493017278017</v>
      </c>
      <c r="N11" s="67" t="s">
        <v>31</v>
      </c>
      <c r="O11" s="63"/>
      <c r="P11" s="43">
        <f>100*('Table KP Tshs'!P12/'Table KP Tshs'!P11-1)</f>
        <v>7.794053122463529</v>
      </c>
      <c r="Q11" s="43">
        <f>100*('Table KP Tshs'!Q12/'Table KP Tshs'!Q11-1)</f>
        <v>9.791296793261427</v>
      </c>
      <c r="R11" s="43">
        <f>100*('Table KP Tshs'!R12/'Table KP Tshs'!R11-1)</f>
        <v>2.0778888077122026</v>
      </c>
      <c r="S11" s="43">
        <f>100*('Table KP Tshs'!S12/'Table KP Tshs'!S11-1)</f>
        <v>4.280898776858821</v>
      </c>
      <c r="T11" s="43">
        <f>100*('Table KP Tshs'!T12/'Table KP Tshs'!T11-1)</f>
        <v>8.832869847272583</v>
      </c>
      <c r="U11" s="43">
        <f>100*('Table KP Tshs'!U12/'Table KP Tshs'!U11-1)</f>
        <v>5.643603842861511</v>
      </c>
      <c r="V11" s="43">
        <f>100*('Table KP Tshs'!V12/'Table KP Tshs'!V11-1)</f>
        <v>0.06981027589263444</v>
      </c>
      <c r="W11" s="43">
        <f>100*('Table KP Tshs'!W12/'Table KP Tshs'!W11-1)</f>
        <v>6.739607876846088</v>
      </c>
      <c r="X11" s="43">
        <f>100*('Table KP Tshs'!X12/'Table KP Tshs'!X11-1)</f>
        <v>14.21666153800103</v>
      </c>
      <c r="Y11" s="45">
        <f>100*('Table KP Tshs'!Y12/'Table KP Tshs'!Y11-1)</f>
        <v>7.263060030215618</v>
      </c>
    </row>
    <row r="12" spans="1:25" ht="12">
      <c r="A12" s="67" t="s">
        <v>32</v>
      </c>
      <c r="B12" s="64"/>
      <c r="C12" s="43">
        <f>100*('Table KP Tshs'!C13/'Table KP Tshs'!C12-1)</f>
        <v>3.382461969282091</v>
      </c>
      <c r="D12" s="43">
        <f>100*('Table KP Tshs'!D13/'Table KP Tshs'!D12-1)</f>
        <v>9.369080359717685</v>
      </c>
      <c r="E12" s="43">
        <f>100*('Table KP Tshs'!E13/'Table KP Tshs'!E12-1)</f>
        <v>6.813689438055204</v>
      </c>
      <c r="F12" s="43">
        <f>100*('Table KP Tshs'!F13/'Table KP Tshs'!F12-1)</f>
        <v>9.343971774214666</v>
      </c>
      <c r="G12" s="43">
        <f>100*('Table KP Tshs'!G13/'Table KP Tshs'!G12-1)</f>
        <v>3.733345590263948</v>
      </c>
      <c r="H12" s="43">
        <f>100*('Table KP Tshs'!H13/'Table KP Tshs'!H12-1)</f>
        <v>14.07317919486748</v>
      </c>
      <c r="I12" s="43">
        <f>100*('Table KP Tshs'!I13/'Table KP Tshs'!I12-1)</f>
        <v>9.999998523874009</v>
      </c>
      <c r="J12" s="43">
        <f>100*('Table KP Tshs'!J13/'Table KP Tshs'!J12-1)</f>
        <v>2.2471289451485355</v>
      </c>
      <c r="K12" s="43">
        <f>100*('Table KP Tshs'!K13/'Table KP Tshs'!K12-1)</f>
        <v>12.499995337356617</v>
      </c>
      <c r="L12" s="59">
        <f>100*('Table KP Tshs'!L13/'Table KP Tshs'!L12-1)</f>
        <v>8.021592541650824</v>
      </c>
      <c r="M12" s="45">
        <f>100*('Table KP Tshs'!M13/'Table KP Tshs'!M12-1)</f>
        <v>10.785105484342616</v>
      </c>
      <c r="N12" s="67" t="s">
        <v>32</v>
      </c>
      <c r="O12" s="64"/>
      <c r="P12" s="43">
        <f>100*('Table KP Tshs'!P13/'Table KP Tshs'!P12-1)</f>
        <v>3.919660034518757</v>
      </c>
      <c r="Q12" s="43">
        <f>100*('Table KP Tshs'!Q13/'Table KP Tshs'!Q12-1)</f>
        <v>4.1089647893462145</v>
      </c>
      <c r="R12" s="43">
        <f>100*('Table KP Tshs'!R13/'Table KP Tshs'!R12-1)</f>
        <v>2.1519818576958283</v>
      </c>
      <c r="S12" s="43">
        <f>100*('Table KP Tshs'!S13/'Table KP Tshs'!S12-1)</f>
        <v>4.750129466788655</v>
      </c>
      <c r="T12" s="43">
        <f>100*('Table KP Tshs'!T13/'Table KP Tshs'!T12-1)</f>
        <v>8.14937451892741</v>
      </c>
      <c r="U12" s="43">
        <f>100*('Table KP Tshs'!U13/'Table KP Tshs'!U12-1)</f>
        <v>5.760238516428728</v>
      </c>
      <c r="V12" s="43">
        <f>100*('Table KP Tshs'!V13/'Table KP Tshs'!V12-1)</f>
        <v>9.669376965871024</v>
      </c>
      <c r="W12" s="43">
        <f>100*('Table KP Tshs'!W13/'Table KP Tshs'!W12-1)</f>
        <v>6.908240879271643</v>
      </c>
      <c r="X12" s="43">
        <f>100*('Table KP Tshs'!X13/'Table KP Tshs'!X12-1)</f>
        <v>7.671428898152222</v>
      </c>
      <c r="Y12" s="45">
        <f>100*('Table KP Tshs'!Y13/'Table KP Tshs'!Y12-1)</f>
        <v>6.965133680359248</v>
      </c>
    </row>
    <row r="13" spans="1:25" ht="12">
      <c r="A13" s="67" t="s">
        <v>42</v>
      </c>
      <c r="B13" s="64"/>
      <c r="C13" s="43"/>
      <c r="D13" s="43"/>
      <c r="E13" s="43"/>
      <c r="F13" s="43"/>
      <c r="G13" s="43"/>
      <c r="H13" s="43"/>
      <c r="I13" s="43"/>
      <c r="J13" s="43"/>
      <c r="K13" s="43"/>
      <c r="L13" s="59"/>
      <c r="M13" s="151"/>
      <c r="N13" s="67" t="s">
        <v>42</v>
      </c>
      <c r="O13" s="64"/>
      <c r="P13" s="44"/>
      <c r="Q13" s="44"/>
      <c r="R13" s="44"/>
      <c r="S13" s="44"/>
      <c r="T13" s="44"/>
      <c r="U13" s="44"/>
      <c r="V13" s="44"/>
      <c r="W13" s="44"/>
      <c r="X13" s="44"/>
      <c r="Y13" s="47"/>
    </row>
    <row r="14" spans="1:25" ht="12">
      <c r="A14" s="67"/>
      <c r="B14" s="64"/>
      <c r="C14" s="44"/>
      <c r="D14" s="44"/>
      <c r="E14" s="44"/>
      <c r="F14" s="44"/>
      <c r="G14" s="44"/>
      <c r="H14" s="44"/>
      <c r="I14" s="44"/>
      <c r="J14" s="44"/>
      <c r="K14" s="44"/>
      <c r="L14" s="48"/>
      <c r="M14" s="152"/>
      <c r="N14" s="67"/>
      <c r="O14" s="64"/>
      <c r="P14" s="44"/>
      <c r="Q14" s="44"/>
      <c r="R14" s="44"/>
      <c r="S14" s="44"/>
      <c r="T14" s="44"/>
      <c r="U14" s="44"/>
      <c r="V14" s="44"/>
      <c r="W14" s="44"/>
      <c r="X14" s="44"/>
      <c r="Y14" s="47"/>
    </row>
    <row r="15" spans="1:25" ht="12">
      <c r="A15" s="177" t="s">
        <v>30</v>
      </c>
      <c r="B15" s="65" t="s">
        <v>23</v>
      </c>
      <c r="C15" s="43">
        <f>100*('Table KP Tshs'!C20/'Table KP Tshs'!C15-1)</f>
        <v>1.8851422419131625</v>
      </c>
      <c r="D15" s="43">
        <f>100*('Table KP Tshs'!D20/'Table KP Tshs'!D15-1)</f>
        <v>-13.804230147751506</v>
      </c>
      <c r="E15" s="43">
        <f>100*('Table KP Tshs'!E20/'Table KP Tshs'!E15-1)</f>
        <v>10.962349442297526</v>
      </c>
      <c r="F15" s="43">
        <f>100*('Table KP Tshs'!F20/'Table KP Tshs'!F15-1)</f>
        <v>-6.04448730654118</v>
      </c>
      <c r="G15" s="43">
        <f>100*('Table KP Tshs'!G20/'Table KP Tshs'!G15-1)</f>
        <v>-0.8692992470483496</v>
      </c>
      <c r="H15" s="43">
        <f>100*('Table KP Tshs'!H20/'Table KP Tshs'!H15-1)</f>
        <v>4.003695160468679</v>
      </c>
      <c r="I15" s="43">
        <f>100*('Table KP Tshs'!I20/'Table KP Tshs'!I15-1)</f>
        <v>8.416884724577978</v>
      </c>
      <c r="J15" s="43">
        <f>100*('Table KP Tshs'!J20/'Table KP Tshs'!J15-1)</f>
        <v>2.7878520598320744</v>
      </c>
      <c r="K15" s="43">
        <f>100*('Table KP Tshs'!K20/'Table KP Tshs'!K15-1)</f>
        <v>18.80467877984917</v>
      </c>
      <c r="L15" s="59">
        <f>100*('Table KP Tshs'!L20/'Table KP Tshs'!L15-1)</f>
        <v>3.8567469496090467</v>
      </c>
      <c r="M15" s="45">
        <f>100*('Table KP Tshs'!M20/'Table KP Tshs'!M15-1)</f>
        <v>31.87308676884153</v>
      </c>
      <c r="N15" s="177" t="s">
        <v>30</v>
      </c>
      <c r="O15" s="65" t="s">
        <v>23</v>
      </c>
      <c r="P15" s="43">
        <f>100*('Table KP Tshs'!P20/'Table KP Tshs'!P15-1)</f>
        <v>-7.26619928354566</v>
      </c>
      <c r="Q15" s="43">
        <f>100*('Table KP Tshs'!Q20/'Table KP Tshs'!Q15-1)</f>
        <v>4.427970593575892</v>
      </c>
      <c r="R15" s="43">
        <f>100*('Table KP Tshs'!R20/'Table KP Tshs'!R15-1)</f>
        <v>1.4903724550706876</v>
      </c>
      <c r="S15" s="43">
        <f>100*('Table KP Tshs'!S20/'Table KP Tshs'!S15-1)</f>
        <v>6.868085588835071</v>
      </c>
      <c r="T15" s="43">
        <f>100*('Table KP Tshs'!T20/'Table KP Tshs'!T15-1)</f>
        <v>8.891276770924428</v>
      </c>
      <c r="U15" s="43">
        <f>100*('Table KP Tshs'!U20/'Table KP Tshs'!U15-1)</f>
        <v>4.880656323078636</v>
      </c>
      <c r="V15" s="43">
        <f>100*('Table KP Tshs'!V20/'Table KP Tshs'!V15-1)</f>
        <v>24.986103357752643</v>
      </c>
      <c r="W15" s="43">
        <f>100*('Table KP Tshs'!W20/'Table KP Tshs'!W15-1)</f>
        <v>3.6056138304814134</v>
      </c>
      <c r="X15" s="43">
        <f>100*('Table KP Tshs'!X20/'Table KP Tshs'!X15-1)</f>
        <v>-0.8758821125824157</v>
      </c>
      <c r="Y15" s="45">
        <f>100*('Table KP Tshs'!Y20/'Table KP Tshs'!Y15-1)</f>
        <v>3.3313830837346625</v>
      </c>
    </row>
    <row r="16" spans="1:25" ht="12">
      <c r="A16" s="177"/>
      <c r="B16" s="65" t="s">
        <v>24</v>
      </c>
      <c r="C16" s="43">
        <f>100*('Table KP Tshs'!C21/'Table KP Tshs'!C16-1)</f>
        <v>2.110895925120726</v>
      </c>
      <c r="D16" s="43">
        <f>100*('Table KP Tshs'!D21/'Table KP Tshs'!D16-1)</f>
        <v>-11.922848364905903</v>
      </c>
      <c r="E16" s="43">
        <f>100*('Table KP Tshs'!E21/'Table KP Tshs'!E16-1)</f>
        <v>5.651483827585624</v>
      </c>
      <c r="F16" s="43">
        <f>100*('Table KP Tshs'!F21/'Table KP Tshs'!F16-1)</f>
        <v>-7.22281622195704</v>
      </c>
      <c r="G16" s="43">
        <f>100*('Table KP Tshs'!G21/'Table KP Tshs'!G16-1)</f>
        <v>3.876176967368372</v>
      </c>
      <c r="H16" s="43">
        <f>100*('Table KP Tshs'!H21/'Table KP Tshs'!H16-1)</f>
        <v>44.27654081499411</v>
      </c>
      <c r="I16" s="43">
        <f>100*('Table KP Tshs'!I21/'Table KP Tshs'!I16-1)</f>
        <v>9.57462151759001</v>
      </c>
      <c r="J16" s="43">
        <f>100*('Table KP Tshs'!J21/'Table KP Tshs'!J16-1)</f>
        <v>3.308483145561625</v>
      </c>
      <c r="K16" s="43">
        <f>100*('Table KP Tshs'!K21/'Table KP Tshs'!K16-1)</f>
        <v>11.697308411592555</v>
      </c>
      <c r="L16" s="59">
        <f>100*('Table KP Tshs'!L21/'Table KP Tshs'!L16-1)</f>
        <v>3.0362775188448543</v>
      </c>
      <c r="M16" s="45">
        <f>100*('Table KP Tshs'!M21/'Table KP Tshs'!M16-1)</f>
        <v>20.583507565704373</v>
      </c>
      <c r="N16" s="177"/>
      <c r="O16" s="65" t="s">
        <v>24</v>
      </c>
      <c r="P16" s="43">
        <f>100*('Table KP Tshs'!P21/'Table KP Tshs'!P16-1)</f>
        <v>-15.67007823032328</v>
      </c>
      <c r="Q16" s="43">
        <f>100*('Table KP Tshs'!Q21/'Table KP Tshs'!Q16-1)</f>
        <v>20.74019035868304</v>
      </c>
      <c r="R16" s="43">
        <f>100*('Table KP Tshs'!R21/'Table KP Tshs'!R16-1)</f>
        <v>1.5131806919852941</v>
      </c>
      <c r="S16" s="43">
        <f>100*('Table KP Tshs'!S21/'Table KP Tshs'!S16-1)</f>
        <v>6.868085588835071</v>
      </c>
      <c r="T16" s="43">
        <f>100*('Table KP Tshs'!T21/'Table KP Tshs'!T16-1)</f>
        <v>10.616245474295049</v>
      </c>
      <c r="U16" s="43">
        <f>100*('Table KP Tshs'!U21/'Table KP Tshs'!U16-1)</f>
        <v>4.815773046540928</v>
      </c>
      <c r="V16" s="43">
        <f>100*('Table KP Tshs'!V21/'Table KP Tshs'!V16-1)</f>
        <v>27.01103802234779</v>
      </c>
      <c r="W16" s="43">
        <f>100*('Table KP Tshs'!W21/'Table KP Tshs'!W16-1)</f>
        <v>5.3463502994847145</v>
      </c>
      <c r="X16" s="43">
        <f>100*('Table KP Tshs'!X21/'Table KP Tshs'!X16-1)</f>
        <v>3.5146533993053897</v>
      </c>
      <c r="Y16" s="45">
        <f>100*('Table KP Tshs'!Y21/'Table KP Tshs'!Y16-1)</f>
        <v>5.245160021571249</v>
      </c>
    </row>
    <row r="17" spans="1:25" ht="12">
      <c r="A17" s="177"/>
      <c r="B17" s="65" t="s">
        <v>25</v>
      </c>
      <c r="C17" s="43">
        <f>100*('Table KP Tshs'!C22/'Table KP Tshs'!C17-1)</f>
        <v>1.422536379118533</v>
      </c>
      <c r="D17" s="43">
        <f>100*('Table KP Tshs'!D22/'Table KP Tshs'!D17-1)</f>
        <v>-11.609384257493993</v>
      </c>
      <c r="E17" s="43">
        <f>100*('Table KP Tshs'!E22/'Table KP Tshs'!E17-1)</f>
        <v>8.228679752954138</v>
      </c>
      <c r="F17" s="43">
        <f>100*('Table KP Tshs'!F22/'Table KP Tshs'!F17-1)</f>
        <v>-7.488183526350234</v>
      </c>
      <c r="G17" s="43">
        <f>100*('Table KP Tshs'!G22/'Table KP Tshs'!G17-1)</f>
        <v>3.2250869837268326</v>
      </c>
      <c r="H17" s="43">
        <f>100*('Table KP Tshs'!H22/'Table KP Tshs'!H17-1)</f>
        <v>32.461515057084014</v>
      </c>
      <c r="I17" s="43">
        <f>100*('Table KP Tshs'!I22/'Table KP Tshs'!I17-1)</f>
        <v>10.96246867901234</v>
      </c>
      <c r="J17" s="43">
        <f>100*('Table KP Tshs'!J22/'Table KP Tshs'!J17-1)</f>
        <v>3.237603160469682</v>
      </c>
      <c r="K17" s="43">
        <f>100*('Table KP Tshs'!K22/'Table KP Tshs'!K17-1)</f>
        <v>5.104241267610199</v>
      </c>
      <c r="L17" s="59">
        <f>100*('Table KP Tshs'!L22/'Table KP Tshs'!L17-1)</f>
        <v>3.4503694110011196</v>
      </c>
      <c r="M17" s="45">
        <f>100*('Table KP Tshs'!M22/'Table KP Tshs'!M17-1)</f>
        <v>13.887669031966476</v>
      </c>
      <c r="N17" s="177"/>
      <c r="O17" s="65" t="s">
        <v>25</v>
      </c>
      <c r="P17" s="43">
        <f>100*('Table KP Tshs'!P22/'Table KP Tshs'!P17-1)</f>
        <v>4.183535606109912</v>
      </c>
      <c r="Q17" s="43">
        <f>100*('Table KP Tshs'!Q22/'Table KP Tshs'!Q17-1)</f>
        <v>8.40717119465888</v>
      </c>
      <c r="R17" s="43">
        <f>100*('Table KP Tshs'!R22/'Table KP Tshs'!R17-1)</f>
        <v>1.5358709919772284</v>
      </c>
      <c r="S17" s="43">
        <f>100*('Table KP Tshs'!S22/'Table KP Tshs'!S17-1)</f>
        <v>8.541633550718707</v>
      </c>
      <c r="T17" s="43">
        <f>100*('Table KP Tshs'!T22/'Table KP Tshs'!T17-1)</f>
        <v>10.749181907403083</v>
      </c>
      <c r="U17" s="43">
        <f>100*('Table KP Tshs'!U22/'Table KP Tshs'!U17-1)</f>
        <v>4.874913555892979</v>
      </c>
      <c r="V17" s="43">
        <f>100*('Table KP Tshs'!V22/'Table KP Tshs'!V17-1)</f>
        <v>25.300918166063347</v>
      </c>
      <c r="W17" s="43">
        <f>100*('Table KP Tshs'!W22/'Table KP Tshs'!W17-1)</f>
        <v>5.646117646850546</v>
      </c>
      <c r="X17" s="43">
        <f>100*('Table KP Tshs'!X22/'Table KP Tshs'!X17-1)</f>
        <v>4.009493010366105</v>
      </c>
      <c r="Y17" s="45">
        <f>100*('Table KP Tshs'!Y22/'Table KP Tshs'!Y17-1)</f>
        <v>5.554842150209516</v>
      </c>
    </row>
    <row r="18" spans="1:25" ht="12">
      <c r="A18" s="177"/>
      <c r="B18" s="65" t="s">
        <v>26</v>
      </c>
      <c r="C18" s="43">
        <f>100*('Table KP Tshs'!C23/'Table KP Tshs'!C18-1)</f>
        <v>4.233754040426452</v>
      </c>
      <c r="D18" s="43">
        <f>100*('Table KP Tshs'!D23/'Table KP Tshs'!D18-1)</f>
        <v>-17.20294260002143</v>
      </c>
      <c r="E18" s="43">
        <f>100*('Table KP Tshs'!E23/'Table KP Tshs'!E18-1)</f>
        <v>8.982084423085656</v>
      </c>
      <c r="F18" s="43">
        <f>100*('Table KP Tshs'!F23/'Table KP Tshs'!F18-1)</f>
        <v>-58.98373790667987</v>
      </c>
      <c r="G18" s="43">
        <f>100*('Table KP Tshs'!G23/'Table KP Tshs'!G18-1)</f>
        <v>2.429761232046368</v>
      </c>
      <c r="H18" s="43">
        <f>100*('Table KP Tshs'!H23/'Table KP Tshs'!H18-1)</f>
        <v>-1.0072613152299792</v>
      </c>
      <c r="I18" s="43">
        <f>100*('Table KP Tshs'!I23/'Table KP Tshs'!I18-1)</f>
        <v>8.85686193624242</v>
      </c>
      <c r="J18" s="43">
        <f>100*('Table KP Tshs'!J23/'Table KP Tshs'!J18-1)</f>
        <v>4.442622329151802</v>
      </c>
      <c r="K18" s="43">
        <f>100*('Table KP Tshs'!K23/'Table KP Tshs'!K18-1)</f>
        <v>2.3887399938818943</v>
      </c>
      <c r="L18" s="59">
        <f>100*('Table KP Tshs'!L23/'Table KP Tshs'!L18-1)</f>
        <v>7.49598514416927</v>
      </c>
      <c r="M18" s="45">
        <f>100*('Table KP Tshs'!M23/'Table KP Tshs'!M18-1)</f>
        <v>13.405228903972555</v>
      </c>
      <c r="N18" s="177"/>
      <c r="O18" s="65" t="s">
        <v>26</v>
      </c>
      <c r="P18" s="43">
        <f>100*('Table KP Tshs'!P23/'Table KP Tshs'!P18-1)</f>
        <v>16.926022934994876</v>
      </c>
      <c r="Q18" s="43">
        <f>100*('Table KP Tshs'!Q23/'Table KP Tshs'!Q18-1)</f>
        <v>-4.02372718318288</v>
      </c>
      <c r="R18" s="43">
        <f>100*('Table KP Tshs'!R23/'Table KP Tshs'!R18-1)</f>
        <v>1.5584417725132527</v>
      </c>
      <c r="S18" s="43">
        <f>100*('Table KP Tshs'!S23/'Table KP Tshs'!S18-1)</f>
        <v>8.541633550718707</v>
      </c>
      <c r="T18" s="43">
        <f>100*('Table KP Tshs'!T23/'Table KP Tshs'!T18-1)</f>
        <v>9.372873574919115</v>
      </c>
      <c r="U18" s="43">
        <f>100*('Table KP Tshs'!U23/'Table KP Tshs'!U18-1)</f>
        <v>5.053758693327426</v>
      </c>
      <c r="V18" s="43">
        <f>100*('Table KP Tshs'!V23/'Table KP Tshs'!V18-1)</f>
        <v>17.297895703265254</v>
      </c>
      <c r="W18" s="43">
        <f>100*('Table KP Tshs'!W23/'Table KP Tshs'!W18-1)</f>
        <v>3.010275434210552</v>
      </c>
      <c r="X18" s="43">
        <f>100*('Table KP Tshs'!X23/'Table KP Tshs'!X18-1)</f>
        <v>7.35099780220696</v>
      </c>
      <c r="Y18" s="45">
        <f>100*('Table KP Tshs'!Y23/'Table KP Tshs'!Y18-1)</f>
        <v>3.2506812714360844</v>
      </c>
    </row>
    <row r="19" spans="1:25" ht="12">
      <c r="A19" s="67"/>
      <c r="B19" s="64"/>
      <c r="C19" s="44"/>
      <c r="D19" s="44"/>
      <c r="E19" s="44"/>
      <c r="F19" s="44"/>
      <c r="G19" s="44"/>
      <c r="H19" s="44"/>
      <c r="I19" s="44"/>
      <c r="J19" s="44"/>
      <c r="K19" s="44"/>
      <c r="L19" s="48"/>
      <c r="M19" s="47"/>
      <c r="N19" s="67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7"/>
    </row>
    <row r="20" spans="1:25" ht="12">
      <c r="A20" s="177" t="s">
        <v>0</v>
      </c>
      <c r="B20" s="65" t="s">
        <v>23</v>
      </c>
      <c r="C20" s="43">
        <f>100*('Table KP Tshs'!C25/'Table KP Tshs'!C20-1)</f>
        <v>4.278294850435471</v>
      </c>
      <c r="D20" s="43">
        <f>100*('Table KP Tshs'!D25/'Table KP Tshs'!D20-1)</f>
        <v>7.35239942405157</v>
      </c>
      <c r="E20" s="43">
        <f>100*('Table KP Tshs'!E25/'Table KP Tshs'!E20-1)</f>
        <v>8.96049710305864</v>
      </c>
      <c r="F20" s="43">
        <f>100*('Table KP Tshs'!F25/'Table KP Tshs'!F20-1)</f>
        <v>12.979679773435171</v>
      </c>
      <c r="G20" s="43">
        <f>100*('Table KP Tshs'!G25/'Table KP Tshs'!G20-1)</f>
        <v>-5.6118023796169485</v>
      </c>
      <c r="H20" s="43">
        <f>100*('Table KP Tshs'!H25/'Table KP Tshs'!H20-1)</f>
        <v>33.46985259202353</v>
      </c>
      <c r="I20" s="43">
        <f>100*('Table KP Tshs'!I25/'Table KP Tshs'!I20-1)</f>
        <v>14.28271503193721</v>
      </c>
      <c r="J20" s="43">
        <f>100*('Table KP Tshs'!J25/'Table KP Tshs'!J20-1)</f>
        <v>3.3373548964366506</v>
      </c>
      <c r="K20" s="43">
        <f>100*('Table KP Tshs'!K25/'Table KP Tshs'!K20-1)</f>
        <v>-4.471992858346896</v>
      </c>
      <c r="L20" s="59">
        <f>100*('Table KP Tshs'!L25/'Table KP Tshs'!L20-1)</f>
        <v>16.29605387282549</v>
      </c>
      <c r="M20" s="45">
        <f>100*('Table KP Tshs'!M25/'Table KP Tshs'!M20-1)</f>
        <v>22.39501596269191</v>
      </c>
      <c r="N20" s="177" t="s">
        <v>0</v>
      </c>
      <c r="O20" s="65" t="s">
        <v>23</v>
      </c>
      <c r="P20" s="43">
        <f>100*('Table KP Tshs'!P25/'Table KP Tshs'!P20-1)</f>
        <v>27.71360562157843</v>
      </c>
      <c r="Q20" s="43">
        <f>100*('Table KP Tshs'!Q25/'Table KP Tshs'!Q20-1)</f>
        <v>20.37530144168351</v>
      </c>
      <c r="R20" s="43">
        <f>100*('Table KP Tshs'!R25/'Table KP Tshs'!R20-1)</f>
        <v>1.5808914965982357</v>
      </c>
      <c r="S20" s="43">
        <f>100*('Table KP Tshs'!S25/'Table KP Tshs'!S20-1)</f>
        <v>9.801330896462446</v>
      </c>
      <c r="T20" s="43">
        <f>100*('Table KP Tshs'!T25/'Table KP Tshs'!T20-1)</f>
        <v>7.971352708727486</v>
      </c>
      <c r="U20" s="43">
        <f>100*('Table KP Tshs'!U25/'Table KP Tshs'!U20-1)</f>
        <v>4.984448272147701</v>
      </c>
      <c r="V20" s="43">
        <f>100*('Table KP Tshs'!V25/'Table KP Tshs'!V20-1)</f>
        <v>13.918926369653262</v>
      </c>
      <c r="W20" s="43">
        <f>100*('Table KP Tshs'!W25/'Table KP Tshs'!W20-1)</f>
        <v>10.493801491777898</v>
      </c>
      <c r="X20" s="43">
        <f>100*('Table KP Tshs'!X25/'Table KP Tshs'!X20-1)</f>
        <v>43.71723112100581</v>
      </c>
      <c r="Y20" s="45">
        <f>100*('Table KP Tshs'!Y25/'Table KP Tshs'!Y20-1)</f>
        <v>12.444026378179252</v>
      </c>
    </row>
    <row r="21" spans="1:25" ht="12">
      <c r="A21" s="177"/>
      <c r="B21" s="65" t="s">
        <v>24</v>
      </c>
      <c r="C21" s="43">
        <f>100*('Table KP Tshs'!C26/'Table KP Tshs'!C21-1)</f>
        <v>1.2605463681447215</v>
      </c>
      <c r="D21" s="43">
        <f>100*('Table KP Tshs'!D26/'Table KP Tshs'!D21-1)</f>
        <v>1.3055731754403999</v>
      </c>
      <c r="E21" s="43">
        <f>100*('Table KP Tshs'!E26/'Table KP Tshs'!E21-1)</f>
        <v>10.98713410456893</v>
      </c>
      <c r="F21" s="43">
        <f>100*('Table KP Tshs'!F26/'Table KP Tshs'!F21-1)</f>
        <v>22.29600039037083</v>
      </c>
      <c r="G21" s="43">
        <f>100*('Table KP Tshs'!G26/'Table KP Tshs'!G21-1)</f>
        <v>-9.72820348324892</v>
      </c>
      <c r="H21" s="43">
        <f>100*('Table KP Tshs'!H26/'Table KP Tshs'!H21-1)</f>
        <v>-7.823458222946266</v>
      </c>
      <c r="I21" s="43">
        <f>100*('Table KP Tshs'!I26/'Table KP Tshs'!I21-1)</f>
        <v>9.787682221201631</v>
      </c>
      <c r="J21" s="43">
        <f>100*('Table KP Tshs'!J26/'Table KP Tshs'!J21-1)</f>
        <v>0.951256213283691</v>
      </c>
      <c r="K21" s="43">
        <f>100*('Table KP Tshs'!K26/'Table KP Tshs'!K21-1)</f>
        <v>3.7477852077222984</v>
      </c>
      <c r="L21" s="59">
        <f>100*('Table KP Tshs'!L26/'Table KP Tshs'!L21-1)</f>
        <v>18.265715210717314</v>
      </c>
      <c r="M21" s="45">
        <f>100*('Table KP Tshs'!M26/'Table KP Tshs'!M21-1)</f>
        <v>20.943202360486612</v>
      </c>
      <c r="N21" s="177"/>
      <c r="O21" s="65" t="s">
        <v>24</v>
      </c>
      <c r="P21" s="43">
        <f>100*('Table KP Tshs'!P26/'Table KP Tshs'!P21-1)</f>
        <v>28.419841585166814</v>
      </c>
      <c r="Q21" s="43">
        <f>100*('Table KP Tshs'!Q26/'Table KP Tshs'!Q21-1)</f>
        <v>10.16199164748437</v>
      </c>
      <c r="R21" s="43">
        <f>100*('Table KP Tshs'!R26/'Table KP Tshs'!R21-1)</f>
        <v>1.6032186729388886</v>
      </c>
      <c r="S21" s="43">
        <f>100*('Table KP Tshs'!S26/'Table KP Tshs'!S21-1)</f>
        <v>9.801330896462446</v>
      </c>
      <c r="T21" s="43">
        <f>100*('Table KP Tshs'!T26/'Table KP Tshs'!T21-1)</f>
        <v>7.2129804113764795</v>
      </c>
      <c r="U21" s="43">
        <f>100*('Table KP Tshs'!U26/'Table KP Tshs'!U21-1)</f>
        <v>4.363629964437665</v>
      </c>
      <c r="V21" s="43">
        <f>100*('Table KP Tshs'!V26/'Table KP Tshs'!V21-1)</f>
        <v>12.310280553424446</v>
      </c>
      <c r="W21" s="43">
        <f>100*('Table KP Tshs'!W26/'Table KP Tshs'!W21-1)</f>
        <v>5.71374740285866</v>
      </c>
      <c r="X21" s="43">
        <f>100*('Table KP Tshs'!X26/'Table KP Tshs'!X21-1)</f>
        <v>25.086926762927632</v>
      </c>
      <c r="Y21" s="45">
        <f>100*('Table KP Tshs'!Y26/'Table KP Tshs'!Y21-1)</f>
        <v>6.766401722607096</v>
      </c>
    </row>
    <row r="22" spans="1:25" ht="12">
      <c r="A22" s="177"/>
      <c r="B22" s="65" t="s">
        <v>25</v>
      </c>
      <c r="C22" s="43">
        <f>100*('Table KP Tshs'!C27/'Table KP Tshs'!C22-1)</f>
        <v>0.8907967722810994</v>
      </c>
      <c r="D22" s="43">
        <f>100*('Table KP Tshs'!D27/'Table KP Tshs'!D22-1)</f>
        <v>12.93698045552345</v>
      </c>
      <c r="E22" s="43">
        <f>100*('Table KP Tshs'!E27/'Table KP Tshs'!E22-1)</f>
        <v>11.86784350126322</v>
      </c>
      <c r="F22" s="43">
        <f>100*('Table KP Tshs'!F27/'Table KP Tshs'!F22-1)</f>
        <v>18.255656319636792</v>
      </c>
      <c r="G22" s="43">
        <f>100*('Table KP Tshs'!G27/'Table KP Tshs'!G22-1)</f>
        <v>-6.636260828533047</v>
      </c>
      <c r="H22" s="43">
        <f>100*('Table KP Tshs'!H27/'Table KP Tshs'!H22-1)</f>
        <v>-4.803684059380153</v>
      </c>
      <c r="I22" s="43">
        <f>100*('Table KP Tshs'!I27/'Table KP Tshs'!I22-1)</f>
        <v>11.393857682381903</v>
      </c>
      <c r="J22" s="43">
        <f>100*('Table KP Tshs'!J27/'Table KP Tshs'!J22-1)</f>
        <v>9.13358620137985</v>
      </c>
      <c r="K22" s="43">
        <f>100*('Table KP Tshs'!K27/'Table KP Tshs'!K22-1)</f>
        <v>3.9827013966555302</v>
      </c>
      <c r="L22" s="59">
        <f>100*('Table KP Tshs'!L27/'Table KP Tshs'!L22-1)</f>
        <v>17.52321103589538</v>
      </c>
      <c r="M22" s="45">
        <f>100*('Table KP Tshs'!M27/'Table KP Tshs'!M22-1)</f>
        <v>20.414838626420572</v>
      </c>
      <c r="N22" s="177"/>
      <c r="O22" s="65" t="s">
        <v>25</v>
      </c>
      <c r="P22" s="43">
        <f>100*('Table KP Tshs'!P27/'Table KP Tshs'!P22-1)</f>
        <v>0.10831965500395224</v>
      </c>
      <c r="Q22" s="43">
        <f>100*('Table KP Tshs'!Q27/'Table KP Tshs'!Q22-1)</f>
        <v>-4.617882226862902</v>
      </c>
      <c r="R22" s="43">
        <f>100*('Table KP Tshs'!R27/'Table KP Tshs'!R22-1)</f>
        <v>1.6218268447041329</v>
      </c>
      <c r="S22" s="43">
        <f>100*('Table KP Tshs'!S27/'Table KP Tshs'!S22-1)</f>
        <v>16.608168845611537</v>
      </c>
      <c r="T22" s="43">
        <f>100*('Table KP Tshs'!T27/'Table KP Tshs'!T22-1)</f>
        <v>6.686509311278099</v>
      </c>
      <c r="U22" s="43">
        <f>100*('Table KP Tshs'!U27/'Table KP Tshs'!U22-1)</f>
        <v>6.709398361490826</v>
      </c>
      <c r="V22" s="43">
        <f>100*('Table KP Tshs'!V27/'Table KP Tshs'!V22-1)</f>
        <v>7.957922314319599</v>
      </c>
      <c r="W22" s="43">
        <f>100*('Table KP Tshs'!W27/'Table KP Tshs'!W22-1)</f>
        <v>4.135388753457447</v>
      </c>
      <c r="X22" s="43">
        <f>100*('Table KP Tshs'!X27/'Table KP Tshs'!X22-1)</f>
        <v>29.75116641393125</v>
      </c>
      <c r="Y22" s="45">
        <f>100*('Table KP Tshs'!Y27/'Table KP Tshs'!Y22-1)</f>
        <v>5.543080239935327</v>
      </c>
    </row>
    <row r="23" spans="1:25" ht="12">
      <c r="A23" s="177"/>
      <c r="B23" s="65" t="s">
        <v>26</v>
      </c>
      <c r="C23" s="43">
        <f>100*('Table KP Tshs'!C28/'Table KP Tshs'!C23-1)</f>
        <v>3.5634885768057956</v>
      </c>
      <c r="D23" s="43">
        <f>100*('Table KP Tshs'!D28/'Table KP Tshs'!D23-1)</f>
        <v>15.265240195115016</v>
      </c>
      <c r="E23" s="43">
        <f>100*('Table KP Tshs'!E28/'Table KP Tshs'!E23-1)</f>
        <v>14.08329128142718</v>
      </c>
      <c r="F23" s="43">
        <f>100*('Table KP Tshs'!F28/'Table KP Tshs'!F23-1)</f>
        <v>21.372260939569053</v>
      </c>
      <c r="G23" s="43">
        <f>100*('Table KP Tshs'!G28/'Table KP Tshs'!G23-1)</f>
        <v>-7.011467316056185</v>
      </c>
      <c r="H23" s="43">
        <f>100*('Table KP Tshs'!H28/'Table KP Tshs'!H23-1)</f>
        <v>42.69994749202712</v>
      </c>
      <c r="I23" s="43">
        <f>100*('Table KP Tshs'!I28/'Table KP Tshs'!I23-1)</f>
        <v>16.18584425811218</v>
      </c>
      <c r="J23" s="43">
        <f>100*('Table KP Tshs'!J28/'Table KP Tshs'!J23-1)</f>
        <v>4.459226930039084</v>
      </c>
      <c r="K23" s="43">
        <f>100*('Table KP Tshs'!K28/'Table KP Tshs'!K23-1)</f>
        <v>4.838341616505559</v>
      </c>
      <c r="L23" s="59">
        <f>100*('Table KP Tshs'!L28/'Table KP Tshs'!L23-1)</f>
        <v>18.48796229389751</v>
      </c>
      <c r="M23" s="45">
        <f>100*('Table KP Tshs'!M28/'Table KP Tshs'!M23-1)</f>
        <v>23.141937529823675</v>
      </c>
      <c r="N23" s="177"/>
      <c r="O23" s="65" t="s">
        <v>26</v>
      </c>
      <c r="P23" s="43">
        <f>100*('Table KP Tshs'!P28/'Table KP Tshs'!P23-1)</f>
        <v>-10.537884840812751</v>
      </c>
      <c r="Q23" s="43">
        <f>100*('Table KP Tshs'!Q28/'Table KP Tshs'!Q23-1)</f>
        <v>-1.1676838940424927</v>
      </c>
      <c r="R23" s="43">
        <f>100*('Table KP Tshs'!R28/'Table KP Tshs'!R23-1)</f>
        <v>1.6367156497182567</v>
      </c>
      <c r="S23" s="43">
        <f>100*('Table KP Tshs'!S28/'Table KP Tshs'!S23-1)</f>
        <v>16.608168845611537</v>
      </c>
      <c r="T23" s="43">
        <f>100*('Table KP Tshs'!T28/'Table KP Tshs'!T23-1)</f>
        <v>6.372098191496511</v>
      </c>
      <c r="U23" s="43">
        <f>100*('Table KP Tshs'!U28/'Table KP Tshs'!U23-1)</f>
        <v>5.470118416039682</v>
      </c>
      <c r="V23" s="43">
        <f>100*('Table KP Tshs'!V28/'Table KP Tshs'!V23-1)</f>
        <v>12.774147915677636</v>
      </c>
      <c r="W23" s="43">
        <f>100*('Table KP Tshs'!W28/'Table KP Tshs'!W23-1)</f>
        <v>8.61719773854297</v>
      </c>
      <c r="X23" s="43">
        <f>100*('Table KP Tshs'!X28/'Table KP Tshs'!X23-1)</f>
        <v>26.04217851808588</v>
      </c>
      <c r="Y23" s="45">
        <f>100*('Table KP Tshs'!Y28/'Table KP Tshs'!Y23-1)</f>
        <v>9.620584730317482</v>
      </c>
    </row>
    <row r="24" spans="1:25" ht="12">
      <c r="A24" s="77"/>
      <c r="B24" s="64"/>
      <c r="C24" s="44"/>
      <c r="D24" s="44"/>
      <c r="E24" s="44"/>
      <c r="F24" s="44"/>
      <c r="G24" s="44"/>
      <c r="H24" s="44"/>
      <c r="I24" s="44"/>
      <c r="J24" s="44"/>
      <c r="K24" s="44"/>
      <c r="L24" s="48"/>
      <c r="M24" s="47"/>
      <c r="N24" s="69"/>
      <c r="O24" s="64"/>
      <c r="P24" s="44"/>
      <c r="Q24" s="44"/>
      <c r="R24" s="44"/>
      <c r="S24" s="44"/>
      <c r="T24" s="44"/>
      <c r="U24" s="44"/>
      <c r="V24" s="44"/>
      <c r="W24" s="44"/>
      <c r="X24" s="44"/>
      <c r="Y24" s="47"/>
    </row>
    <row r="25" spans="1:25" ht="12">
      <c r="A25" s="177" t="s">
        <v>1</v>
      </c>
      <c r="B25" s="65" t="s">
        <v>23</v>
      </c>
      <c r="C25" s="43">
        <f>100*('Table KP Tshs'!C30/'Table KP Tshs'!C25-1)</f>
        <v>7.897985652984962</v>
      </c>
      <c r="D25" s="43">
        <f>100*('Table KP Tshs'!D30/'Table KP Tshs'!D25-1)</f>
        <v>-4.785258565513672</v>
      </c>
      <c r="E25" s="43">
        <f>100*('Table KP Tshs'!E30/'Table KP Tshs'!E25-1)</f>
        <v>9.871556589268726</v>
      </c>
      <c r="F25" s="43">
        <f>100*('Table KP Tshs'!F30/'Table KP Tshs'!F25-1)</f>
        <v>9.744222977975703</v>
      </c>
      <c r="G25" s="43">
        <f>100*('Table KP Tshs'!G30/'Table KP Tshs'!G25-1)</f>
        <v>0.93543286281772</v>
      </c>
      <c r="H25" s="43">
        <f>100*('Table KP Tshs'!H30/'Table KP Tshs'!H25-1)</f>
        <v>1.4272620858437834</v>
      </c>
      <c r="I25" s="43">
        <f>100*('Table KP Tshs'!I30/'Table KP Tshs'!I25-1)</f>
        <v>1.0435135182082833</v>
      </c>
      <c r="J25" s="43">
        <f>100*('Table KP Tshs'!J30/'Table KP Tshs'!J25-1)</f>
        <v>5.135553147588134</v>
      </c>
      <c r="K25" s="43">
        <f>100*('Table KP Tshs'!K30/'Table KP Tshs'!K25-1)</f>
        <v>8.062911562068532</v>
      </c>
      <c r="L25" s="59">
        <f>100*('Table KP Tshs'!L30/'Table KP Tshs'!L25-1)</f>
        <v>22.786353569140516</v>
      </c>
      <c r="M25" s="45">
        <f>100*('Table KP Tshs'!M30/'Table KP Tshs'!M25-1)</f>
        <v>21.944499249752127</v>
      </c>
      <c r="N25" s="177" t="s">
        <v>1</v>
      </c>
      <c r="O25" s="65" t="s">
        <v>23</v>
      </c>
      <c r="P25" s="43">
        <f>100*('Table KP Tshs'!P30/'Table KP Tshs'!P25-1)</f>
        <v>-11.215329129388262</v>
      </c>
      <c r="Q25" s="43">
        <f>100*('Table KP Tshs'!Q30/'Table KP Tshs'!Q25-1)</f>
        <v>15.65957800292015</v>
      </c>
      <c r="R25" s="43">
        <f>100*('Table KP Tshs'!R30/'Table KP Tshs'!R25-1)</f>
        <v>1.6514518776723497</v>
      </c>
      <c r="S25" s="43">
        <f>100*('Table KP Tshs'!S30/'Table KP Tshs'!S25-1)</f>
        <v>11.359868642592241</v>
      </c>
      <c r="T25" s="43">
        <f>100*('Table KP Tshs'!T30/'Table KP Tshs'!T25-1)</f>
        <v>5.77156243832897</v>
      </c>
      <c r="U25" s="43">
        <f>100*('Table KP Tshs'!U30/'Table KP Tshs'!U25-1)</f>
        <v>5.707640878807929</v>
      </c>
      <c r="V25" s="43">
        <f>100*('Table KP Tshs'!V30/'Table KP Tshs'!V25-1)</f>
        <v>12.77466643279157</v>
      </c>
      <c r="W25" s="43">
        <f>100*('Table KP Tshs'!W30/'Table KP Tshs'!W25-1)</f>
        <v>4.941141174907959</v>
      </c>
      <c r="X25" s="43">
        <f>100*('Table KP Tshs'!X30/'Table KP Tshs'!X25-1)</f>
        <v>-17.073074461423253</v>
      </c>
      <c r="Y25" s="45">
        <f>100*('Table KP Tshs'!Y30/'Table KP Tshs'!Y25-1)</f>
        <v>3.289499239876892</v>
      </c>
    </row>
    <row r="26" spans="1:25" ht="12">
      <c r="A26" s="177"/>
      <c r="B26" s="65" t="s">
        <v>24</v>
      </c>
      <c r="C26" s="43">
        <f>100*('Table KP Tshs'!C31/'Table KP Tshs'!C26-1)</f>
        <v>7.551756477178206</v>
      </c>
      <c r="D26" s="43">
        <f>100*('Table KP Tshs'!D31/'Table KP Tshs'!D26-1)</f>
        <v>-3.54918720262275</v>
      </c>
      <c r="E26" s="43">
        <f>100*('Table KP Tshs'!E31/'Table KP Tshs'!E26-1)</f>
        <v>10.867831836499553</v>
      </c>
      <c r="F26" s="43">
        <f>100*('Table KP Tshs'!F31/'Table KP Tshs'!F26-1)</f>
        <v>1.1385907123675265</v>
      </c>
      <c r="G26" s="43">
        <f>100*('Table KP Tshs'!G31/'Table KP Tshs'!G26-1)</f>
        <v>2.300651645997931</v>
      </c>
      <c r="H26" s="43">
        <f>100*('Table KP Tshs'!H31/'Table KP Tshs'!H26-1)</f>
        <v>11.227979772232377</v>
      </c>
      <c r="I26" s="43">
        <f>100*('Table KP Tshs'!I31/'Table KP Tshs'!I26-1)</f>
        <v>9.857672454265852</v>
      </c>
      <c r="J26" s="43">
        <f>100*('Table KP Tshs'!J31/'Table KP Tshs'!J26-1)</f>
        <v>3.9532286940299866</v>
      </c>
      <c r="K26" s="43">
        <f>100*('Table KP Tshs'!K31/'Table KP Tshs'!K26-1)</f>
        <v>-2.390956559556079</v>
      </c>
      <c r="L26" s="59">
        <f>100*('Table KP Tshs'!L31/'Table KP Tshs'!L26-1)</f>
        <v>17.98351289872602</v>
      </c>
      <c r="M26" s="45">
        <f>100*('Table KP Tshs'!M31/'Table KP Tshs'!M26-1)</f>
        <v>19.180027937694465</v>
      </c>
      <c r="N26" s="177"/>
      <c r="O26" s="65" t="s">
        <v>24</v>
      </c>
      <c r="P26" s="43">
        <f>100*('Table KP Tshs'!P31/'Table KP Tshs'!P26-1)</f>
        <v>-14.653489030826572</v>
      </c>
      <c r="Q26" s="43">
        <f>100*('Table KP Tshs'!Q31/'Table KP Tshs'!Q26-1)</f>
        <v>2.9254491594812304</v>
      </c>
      <c r="R26" s="43">
        <f>100*('Table KP Tshs'!R31/'Table KP Tshs'!R26-1)</f>
        <v>1.6660341975756277</v>
      </c>
      <c r="S26" s="43">
        <f>100*('Table KP Tshs'!S31/'Table KP Tshs'!S26-1)</f>
        <v>11.359868642592241</v>
      </c>
      <c r="T26" s="43">
        <f>100*('Table KP Tshs'!T31/'Table KP Tshs'!T26-1)</f>
        <v>5.1234968197202635</v>
      </c>
      <c r="U26" s="43">
        <f>100*('Table KP Tshs'!U31/'Table KP Tshs'!U26-1)</f>
        <v>5.473660671436997</v>
      </c>
      <c r="V26" s="43">
        <f>100*('Table KP Tshs'!V31/'Table KP Tshs'!V26-1)</f>
        <v>6.830310273622997</v>
      </c>
      <c r="W26" s="43">
        <f>100*('Table KP Tshs'!W31/'Table KP Tshs'!W26-1)</f>
        <v>5.245274403497446</v>
      </c>
      <c r="X26" s="43">
        <f>100*('Table KP Tshs'!X31/'Table KP Tshs'!X26-1)</f>
        <v>0.9061767859848135</v>
      </c>
      <c r="Y26" s="45">
        <f>100*('Table KP Tshs'!Y31/'Table KP Tshs'!Y26-1)</f>
        <v>4.9690502732884</v>
      </c>
    </row>
    <row r="27" spans="1:25" ht="12">
      <c r="A27" s="177"/>
      <c r="B27" s="65" t="s">
        <v>25</v>
      </c>
      <c r="C27" s="43">
        <f>100*('Table KP Tshs'!C32/'Table KP Tshs'!C27-1)</f>
        <v>8.160092520644003</v>
      </c>
      <c r="D27" s="43">
        <f>100*('Table KP Tshs'!D32/'Table KP Tshs'!D27-1)</f>
        <v>-10.537863933032742</v>
      </c>
      <c r="E27" s="43">
        <f>100*('Table KP Tshs'!E32/'Table KP Tshs'!E27-1)</f>
        <v>15.177048247288782</v>
      </c>
      <c r="F27" s="43">
        <f>100*('Table KP Tshs'!F32/'Table KP Tshs'!F27-1)</f>
        <v>7.019405834767167</v>
      </c>
      <c r="G27" s="43">
        <f>100*('Table KP Tshs'!G32/'Table KP Tshs'!G27-1)</f>
        <v>1.540168006996545</v>
      </c>
      <c r="H27" s="43">
        <f>100*('Table KP Tshs'!H32/'Table KP Tshs'!H27-1)</f>
        <v>43.792729312326586</v>
      </c>
      <c r="I27" s="43">
        <f>100*('Table KP Tshs'!I32/'Table KP Tshs'!I27-1)</f>
        <v>7.56743043138457</v>
      </c>
      <c r="J27" s="43">
        <f>100*('Table KP Tshs'!J32/'Table KP Tshs'!J27-1)</f>
        <v>1.1026374103459302</v>
      </c>
      <c r="K27" s="43">
        <f>100*('Table KP Tshs'!K32/'Table KP Tshs'!K27-1)</f>
        <v>-0.40309579215411784</v>
      </c>
      <c r="L27" s="59">
        <f>100*('Table KP Tshs'!L32/'Table KP Tshs'!L27-1)</f>
        <v>12.953308315233848</v>
      </c>
      <c r="M27" s="45">
        <f>100*('Table KP Tshs'!M32/'Table KP Tshs'!M27-1)</f>
        <v>19.174091612279696</v>
      </c>
      <c r="N27" s="177"/>
      <c r="O27" s="65" t="s">
        <v>25</v>
      </c>
      <c r="P27" s="43">
        <f>100*('Table KP Tshs'!P32/'Table KP Tshs'!P27-1)</f>
        <v>-6.08893127834188</v>
      </c>
      <c r="Q27" s="43">
        <f>100*('Table KP Tshs'!Q32/'Table KP Tshs'!Q27-1)</f>
        <v>0.9334158687045457</v>
      </c>
      <c r="R27" s="43">
        <f>100*('Table KP Tshs'!R32/'Table KP Tshs'!R27-1)</f>
        <v>1.6840584165954686</v>
      </c>
      <c r="S27" s="43">
        <f>100*('Table KP Tshs'!S32/'Table KP Tshs'!S27-1)</f>
        <v>7.8644904440718255</v>
      </c>
      <c r="T27" s="43">
        <f>100*('Table KP Tshs'!T32/'Table KP Tshs'!T27-1)</f>
        <v>5.203953930911953</v>
      </c>
      <c r="U27" s="43">
        <f>100*('Table KP Tshs'!U32/'Table KP Tshs'!U27-1)</f>
        <v>4.595538086587525</v>
      </c>
      <c r="V27" s="43">
        <f>100*('Table KP Tshs'!V32/'Table KP Tshs'!V27-1)</f>
        <v>5.478607106790245</v>
      </c>
      <c r="W27" s="43">
        <f>100*('Table KP Tshs'!W32/'Table KP Tshs'!W27-1)</f>
        <v>8.35578524038938</v>
      </c>
      <c r="X27" s="43">
        <f>100*('Table KP Tshs'!X32/'Table KP Tshs'!X27-1)</f>
        <v>30.295599123959338</v>
      </c>
      <c r="Y27" s="45">
        <f>100*('Table KP Tshs'!Y32/'Table KP Tshs'!Y27-1)</f>
        <v>9.838011093804822</v>
      </c>
    </row>
    <row r="28" spans="1:25" ht="12">
      <c r="A28" s="177"/>
      <c r="B28" s="65" t="s">
        <v>26</v>
      </c>
      <c r="C28" s="43">
        <f>100*('Table KP Tshs'!C33/'Table KP Tshs'!C28-1)</f>
        <v>6.290260903407607</v>
      </c>
      <c r="D28" s="43">
        <f>100*('Table KP Tshs'!D33/'Table KP Tshs'!D28-1)</f>
        <v>-19.120467391278584</v>
      </c>
      <c r="E28" s="43">
        <f>100*('Table KP Tshs'!E33/'Table KP Tshs'!E28-1)</f>
        <v>9.557878575524214</v>
      </c>
      <c r="F28" s="43">
        <f>100*('Table KP Tshs'!F33/'Table KP Tshs'!F28-1)</f>
        <v>14.246310049043952</v>
      </c>
      <c r="G28" s="43">
        <f>100*('Table KP Tshs'!G33/'Table KP Tshs'!G28-1)</f>
        <v>4.517116942153754</v>
      </c>
      <c r="H28" s="43">
        <f>100*('Table KP Tshs'!H33/'Table KP Tshs'!H28-1)</f>
        <v>-13.168372015228424</v>
      </c>
      <c r="I28" s="43">
        <f>100*('Table KP Tshs'!I33/'Table KP Tshs'!I28-1)</f>
        <v>7.719052778806423</v>
      </c>
      <c r="J28" s="43">
        <f>100*('Table KP Tshs'!J33/'Table KP Tshs'!J28-1)</f>
        <v>3.225185002182096</v>
      </c>
      <c r="K28" s="43">
        <f>100*('Table KP Tshs'!K33/'Table KP Tshs'!K28-1)</f>
        <v>2.4359202771452315</v>
      </c>
      <c r="L28" s="59">
        <f>100*('Table KP Tshs'!L33/'Table KP Tshs'!L28-1)</f>
        <v>-2.9473527860503057</v>
      </c>
      <c r="M28" s="45">
        <f>100*('Table KP Tshs'!M33/'Table KP Tshs'!M28-1)</f>
        <v>15.32778510277959</v>
      </c>
      <c r="N28" s="177"/>
      <c r="O28" s="65" t="s">
        <v>26</v>
      </c>
      <c r="P28" s="43">
        <f>100*('Table KP Tshs'!P33/'Table KP Tshs'!P28-1)</f>
        <v>7.754245783290381</v>
      </c>
      <c r="Q28" s="43">
        <f>100*('Table KP Tshs'!Q33/'Table KP Tshs'!Q28-1)</f>
        <v>12.355236881135333</v>
      </c>
      <c r="R28" s="43">
        <f>100*('Table KP Tshs'!R33/'Table KP Tshs'!R28-1)</f>
        <v>1.7055222042179352</v>
      </c>
      <c r="S28" s="43">
        <f>100*('Table KP Tshs'!S33/'Table KP Tshs'!S28-1)</f>
        <v>7.8644904440718255</v>
      </c>
      <c r="T28" s="43">
        <f>100*('Table KP Tshs'!T33/'Table KP Tshs'!T28-1)</f>
        <v>5.981084161317507</v>
      </c>
      <c r="U28" s="43">
        <f>100*('Table KP Tshs'!U33/'Table KP Tshs'!U28-1)</f>
        <v>5.195051152694519</v>
      </c>
      <c r="V28" s="43">
        <f>100*('Table KP Tshs'!V33/'Table KP Tshs'!V28-1)</f>
        <v>2.797354911625205</v>
      </c>
      <c r="W28" s="43">
        <f>100*('Table KP Tshs'!W33/'Table KP Tshs'!W28-1)</f>
        <v>3.8059762370068695</v>
      </c>
      <c r="X28" s="43">
        <f>100*('Table KP Tshs'!X33/'Table KP Tshs'!X28-1)</f>
        <v>5.5273471934787155</v>
      </c>
      <c r="Y28" s="45">
        <f>100*('Table KP Tshs'!Y33/'Table KP Tshs'!Y28-1)</f>
        <v>3.919947252109557</v>
      </c>
    </row>
    <row r="29" spans="1:25" ht="12">
      <c r="A29" s="69"/>
      <c r="B29" s="64"/>
      <c r="C29" s="44"/>
      <c r="D29" s="44"/>
      <c r="E29" s="44"/>
      <c r="F29" s="44"/>
      <c r="G29" s="44"/>
      <c r="H29" s="44"/>
      <c r="I29" s="44"/>
      <c r="J29" s="44"/>
      <c r="K29" s="44"/>
      <c r="L29" s="48"/>
      <c r="M29" s="47"/>
      <c r="N29" s="70"/>
      <c r="O29" s="64"/>
      <c r="P29" s="44"/>
      <c r="Q29" s="44"/>
      <c r="R29" s="44"/>
      <c r="S29" s="44"/>
      <c r="T29" s="44"/>
      <c r="U29" s="44"/>
      <c r="V29" s="44"/>
      <c r="W29" s="44"/>
      <c r="X29" s="44"/>
      <c r="Y29" s="47"/>
    </row>
    <row r="30" spans="1:25" ht="12">
      <c r="A30" s="177" t="s">
        <v>2</v>
      </c>
      <c r="B30" s="65" t="s">
        <v>23</v>
      </c>
      <c r="C30" s="43">
        <f>100*('Table KP Tshs'!C35/'Table KP Tshs'!C30-1)</f>
        <v>6.580512701284014</v>
      </c>
      <c r="D30" s="43">
        <f>100*('Table KP Tshs'!D35/'Table KP Tshs'!D30-1)</f>
        <v>10.813564864302826</v>
      </c>
      <c r="E30" s="43">
        <f>100*('Table KP Tshs'!E35/'Table KP Tshs'!E30-1)</f>
        <v>6.0381496603207685</v>
      </c>
      <c r="F30" s="43">
        <f>100*('Table KP Tshs'!F35/'Table KP Tshs'!F30-1)</f>
        <v>2.9254023539289964</v>
      </c>
      <c r="G30" s="43">
        <f>100*('Table KP Tshs'!G35/'Table KP Tshs'!G30-1)</f>
        <v>7.3370298695289105</v>
      </c>
      <c r="H30" s="43">
        <f>100*('Table KP Tshs'!H35/'Table KP Tshs'!H30-1)</f>
        <v>-1.2179583102234437</v>
      </c>
      <c r="I30" s="43">
        <f>100*('Table KP Tshs'!I35/'Table KP Tshs'!I30-1)</f>
        <v>6.113676006668345</v>
      </c>
      <c r="J30" s="43">
        <f>100*('Table KP Tshs'!J35/'Table KP Tshs'!J30-1)</f>
        <v>-0.5452249209843774</v>
      </c>
      <c r="K30" s="43">
        <f>100*('Table KP Tshs'!K35/'Table KP Tshs'!K30-1)</f>
        <v>4.8711989198785055</v>
      </c>
      <c r="L30" s="59">
        <f>100*('Table KP Tshs'!L35/'Table KP Tshs'!L30-1)</f>
        <v>27.977720521864246</v>
      </c>
      <c r="M30" s="45">
        <f>100*('Table KP Tshs'!M35/'Table KP Tshs'!M30-1)</f>
        <v>20.11163548972805</v>
      </c>
      <c r="N30" s="177" t="s">
        <v>2</v>
      </c>
      <c r="O30" s="65" t="s">
        <v>23</v>
      </c>
      <c r="P30" s="43">
        <f>100*('Table KP Tshs'!P35/'Table KP Tshs'!P30-1)</f>
        <v>0.3221366163859152</v>
      </c>
      <c r="Q30" s="43">
        <f>100*('Table KP Tshs'!Q35/'Table KP Tshs'!Q30-1)</f>
        <v>10.25828897868324</v>
      </c>
      <c r="R30" s="43">
        <f>100*('Table KP Tshs'!R35/'Table KP Tshs'!R30-1)</f>
        <v>1.7268541613324695</v>
      </c>
      <c r="S30" s="43">
        <f>100*('Table KP Tshs'!S35/'Table KP Tshs'!S30-1)</f>
        <v>9.449219076634785</v>
      </c>
      <c r="T30" s="43">
        <f>100*('Table KP Tshs'!T35/'Table KP Tshs'!T30-1)</f>
        <v>7.277854327432043</v>
      </c>
      <c r="U30" s="43">
        <f>100*('Table KP Tshs'!U35/'Table KP Tshs'!U30-1)</f>
        <v>4.191747896536202</v>
      </c>
      <c r="V30" s="43">
        <f>100*('Table KP Tshs'!V35/'Table KP Tshs'!V30-1)</f>
        <v>18.238295061904218</v>
      </c>
      <c r="W30" s="43">
        <f>100*('Table KP Tshs'!W35/'Table KP Tshs'!W30-1)</f>
        <v>5.9748186159029215</v>
      </c>
      <c r="X30" s="43">
        <f>100*('Table KP Tshs'!X35/'Table KP Tshs'!X30-1)</f>
        <v>23.41174084771356</v>
      </c>
      <c r="Y30" s="45">
        <f>100*('Table KP Tshs'!Y35/'Table KP Tshs'!Y30-1)</f>
        <v>7.025139275412107</v>
      </c>
    </row>
    <row r="31" spans="1:25" ht="12">
      <c r="A31" s="177"/>
      <c r="B31" s="65" t="s">
        <v>24</v>
      </c>
      <c r="C31" s="43">
        <f>100*('Table KP Tshs'!C36/'Table KP Tshs'!C31-1)</f>
        <v>5.104301622946261</v>
      </c>
      <c r="D31" s="43">
        <f>100*('Table KP Tshs'!D36/'Table KP Tshs'!D31-1)</f>
        <v>3.119562594902514</v>
      </c>
      <c r="E31" s="43">
        <f>100*('Table KP Tshs'!E36/'Table KP Tshs'!E31-1)</f>
        <v>1.5289974855472233</v>
      </c>
      <c r="F31" s="43">
        <f>100*('Table KP Tshs'!F36/'Table KP Tshs'!F31-1)</f>
        <v>6.957973410300555</v>
      </c>
      <c r="G31" s="43">
        <f>100*('Table KP Tshs'!G36/'Table KP Tshs'!G31-1)</f>
        <v>5.689713159610399</v>
      </c>
      <c r="H31" s="43">
        <f>100*('Table KP Tshs'!H36/'Table KP Tshs'!H31-1)</f>
        <v>-16.92462751672079</v>
      </c>
      <c r="I31" s="43">
        <f>100*('Table KP Tshs'!I36/'Table KP Tshs'!I31-1)</f>
        <v>-2.366092893417826</v>
      </c>
      <c r="J31" s="43">
        <f>100*('Table KP Tshs'!J36/'Table KP Tshs'!J31-1)</f>
        <v>-0.16424785360191763</v>
      </c>
      <c r="K31" s="43">
        <f>100*('Table KP Tshs'!K36/'Table KP Tshs'!K31-1)</f>
        <v>7.131901936142548</v>
      </c>
      <c r="L31" s="59">
        <f>100*('Table KP Tshs'!L36/'Table KP Tshs'!L31-1)</f>
        <v>23.795403203732988</v>
      </c>
      <c r="M31" s="45">
        <f>100*('Table KP Tshs'!M36/'Table KP Tshs'!M31-1)</f>
        <v>20.297197937860666</v>
      </c>
      <c r="N31" s="180"/>
      <c r="O31" s="65" t="s">
        <v>24</v>
      </c>
      <c r="P31" s="43">
        <f>100*('Table KP Tshs'!P36/'Table KP Tshs'!P31-1)</f>
        <v>9.902851674638601</v>
      </c>
      <c r="Q31" s="43">
        <f>100*('Table KP Tshs'!Q36/'Table KP Tshs'!Q31-1)</f>
        <v>-19.091777946055856</v>
      </c>
      <c r="R31" s="43">
        <f>100*('Table KP Tshs'!R36/'Table KP Tshs'!R31-1)</f>
        <v>1.7480531883095507</v>
      </c>
      <c r="S31" s="43">
        <f>100*('Table KP Tshs'!S36/'Table KP Tshs'!S31-1)</f>
        <v>9.449219076634785</v>
      </c>
      <c r="T31" s="43">
        <f>100*('Table KP Tshs'!T36/'Table KP Tshs'!T31-1)</f>
        <v>8.254534935207868</v>
      </c>
      <c r="U31" s="43">
        <f>100*('Table KP Tshs'!U36/'Table KP Tshs'!U31-1)</f>
        <v>4.324194306020668</v>
      </c>
      <c r="V31" s="43">
        <f>100*('Table KP Tshs'!V36/'Table KP Tshs'!V31-1)</f>
        <v>21.944654747203728</v>
      </c>
      <c r="W31" s="43">
        <f>100*('Table KP Tshs'!W36/'Table KP Tshs'!W31-1)</f>
        <v>2.1756198885507283</v>
      </c>
      <c r="X31" s="43">
        <f>100*('Table KP Tshs'!X36/'Table KP Tshs'!X31-1)</f>
        <v>15.32597164408056</v>
      </c>
      <c r="Y31" s="45">
        <f>100*('Table KP Tshs'!Y36/'Table KP Tshs'!Y31-1)</f>
        <v>2.980360738940102</v>
      </c>
    </row>
    <row r="32" spans="1:25" ht="12">
      <c r="A32" s="177"/>
      <c r="B32" s="65" t="s">
        <v>25</v>
      </c>
      <c r="C32" s="43">
        <f>100*('Table KP Tshs'!C37/'Table KP Tshs'!C32-1)</f>
        <v>4.940785444933704</v>
      </c>
      <c r="D32" s="43">
        <f>100*('Table KP Tshs'!D37/'Table KP Tshs'!D32-1)</f>
        <v>22.087455974200964</v>
      </c>
      <c r="E32" s="43">
        <f>100*('Table KP Tshs'!E37/'Table KP Tshs'!E32-1)</f>
        <v>5.087118925025802</v>
      </c>
      <c r="F32" s="43">
        <f>100*('Table KP Tshs'!F37/'Table KP Tshs'!F32-1)</f>
        <v>7.330283848318531</v>
      </c>
      <c r="G32" s="43">
        <f>100*('Table KP Tshs'!G37/'Table KP Tshs'!G32-1)</f>
        <v>3.5860517294370897</v>
      </c>
      <c r="H32" s="43">
        <f>100*('Table KP Tshs'!H37/'Table KP Tshs'!H32-1)</f>
        <v>-19.051443230366903</v>
      </c>
      <c r="I32" s="43">
        <f>100*('Table KP Tshs'!I37/'Table KP Tshs'!I32-1)</f>
        <v>3.5954140101430054</v>
      </c>
      <c r="J32" s="43">
        <f>100*('Table KP Tshs'!J37/'Table KP Tshs'!J32-1)</f>
        <v>2.306911082987373</v>
      </c>
      <c r="K32" s="43">
        <f>100*('Table KP Tshs'!K37/'Table KP Tshs'!K32-1)</f>
        <v>3.5351000590425397</v>
      </c>
      <c r="L32" s="59">
        <f>100*('Table KP Tshs'!L37/'Table KP Tshs'!L32-1)</f>
        <v>24.32151954943398</v>
      </c>
      <c r="M32" s="45">
        <f>100*('Table KP Tshs'!M37/'Table KP Tshs'!M32-1)</f>
        <v>16.519907182413117</v>
      </c>
      <c r="N32" s="180"/>
      <c r="O32" s="65" t="s">
        <v>25</v>
      </c>
      <c r="P32" s="43">
        <f>100*('Table KP Tshs'!P37/'Table KP Tshs'!P32-1)</f>
        <v>0.07426636607759107</v>
      </c>
      <c r="Q32" s="43">
        <f>100*('Table KP Tshs'!Q37/'Table KP Tshs'!Q32-1)</f>
        <v>10.344618721367693</v>
      </c>
      <c r="R32" s="43">
        <f>100*('Table KP Tshs'!R37/'Table KP Tshs'!R32-1)</f>
        <v>1.769118230991773</v>
      </c>
      <c r="S32" s="43">
        <f>100*('Table KP Tshs'!S37/'Table KP Tshs'!S32-1)</f>
        <v>8.879928657720892</v>
      </c>
      <c r="T32" s="43">
        <f>100*('Table KP Tshs'!T37/'Table KP Tshs'!T32-1)</f>
        <v>7.921481973630806</v>
      </c>
      <c r="U32" s="43">
        <f>100*('Table KP Tshs'!U37/'Table KP Tshs'!U32-1)</f>
        <v>4.980814904559372</v>
      </c>
      <c r="V32" s="43">
        <f>100*('Table KP Tshs'!V37/'Table KP Tshs'!V32-1)</f>
        <v>21.15988562830262</v>
      </c>
      <c r="W32" s="43">
        <f>100*('Table KP Tshs'!W37/'Table KP Tshs'!W32-1)</f>
        <v>3.2472954204899818</v>
      </c>
      <c r="X32" s="43">
        <f>100*('Table KP Tshs'!X37/'Table KP Tshs'!X32-1)</f>
        <v>-5.012975567796218</v>
      </c>
      <c r="Y32" s="45">
        <f>100*('Table KP Tshs'!Y37/'Table KP Tshs'!Y32-1)</f>
        <v>2.585303289573182</v>
      </c>
    </row>
    <row r="33" spans="1:25" ht="12">
      <c r="A33" s="177"/>
      <c r="B33" s="65" t="s">
        <v>26</v>
      </c>
      <c r="C33" s="43">
        <f>100*('Table KP Tshs'!C38/'Table KP Tshs'!C33-1)</f>
        <v>3.8236210587319297</v>
      </c>
      <c r="D33" s="43">
        <f>100*('Table KP Tshs'!D38/'Table KP Tshs'!D33-1)</f>
        <v>39.8497453675599</v>
      </c>
      <c r="E33" s="43">
        <f>100*('Table KP Tshs'!E38/'Table KP Tshs'!E33-1)</f>
        <v>5.989363584197616</v>
      </c>
      <c r="F33" s="43">
        <f>100*('Table KP Tshs'!F38/'Table KP Tshs'!F33-1)</f>
        <v>0.40000837093436825</v>
      </c>
      <c r="G33" s="43">
        <f>100*('Table KP Tshs'!G38/'Table KP Tshs'!G33-1)</f>
        <v>1.8421075324782876</v>
      </c>
      <c r="H33" s="43">
        <f>100*('Table KP Tshs'!H38/'Table KP Tshs'!H33-1)</f>
        <v>28.434737173594016</v>
      </c>
      <c r="I33" s="43">
        <f>100*('Table KP Tshs'!I38/'Table KP Tshs'!I33-1)</f>
        <v>3.5815495725977087</v>
      </c>
      <c r="J33" s="43">
        <f>100*('Table KP Tshs'!J38/'Table KP Tshs'!J33-1)</f>
        <v>2.3433478927123996</v>
      </c>
      <c r="K33" s="43">
        <f>100*('Table KP Tshs'!K38/'Table KP Tshs'!K33-1)</f>
        <v>12.109468729034777</v>
      </c>
      <c r="L33" s="59">
        <f>100*('Table KP Tshs'!L38/'Table KP Tshs'!L33-1)</f>
        <v>30.827409769568128</v>
      </c>
      <c r="M33" s="45">
        <f>100*('Table KP Tshs'!M38/'Table KP Tshs'!M33-1)</f>
        <v>16.81938209963365</v>
      </c>
      <c r="N33" s="180"/>
      <c r="O33" s="65" t="s">
        <v>26</v>
      </c>
      <c r="P33" s="43">
        <f>100*('Table KP Tshs'!P38/'Table KP Tshs'!P33-1)</f>
        <v>-11.332017873785883</v>
      </c>
      <c r="Q33" s="43">
        <f>100*('Table KP Tshs'!Q38/'Table KP Tshs'!Q33-1)</f>
        <v>22.51601140735766</v>
      </c>
      <c r="R33" s="43">
        <f>100*('Table KP Tshs'!R38/'Table KP Tshs'!R33-1)</f>
        <v>1.7900482805360385</v>
      </c>
      <c r="S33" s="43">
        <f>100*('Table KP Tshs'!S38/'Table KP Tshs'!S33-1)</f>
        <v>8.879928657720892</v>
      </c>
      <c r="T33" s="43">
        <f>100*('Table KP Tshs'!T38/'Table KP Tshs'!T33-1)</f>
        <v>6.343816804183211</v>
      </c>
      <c r="U33" s="43">
        <f>100*('Table KP Tshs'!U38/'Table KP Tshs'!U33-1)</f>
        <v>4.963485983123883</v>
      </c>
      <c r="V33" s="43">
        <f>100*('Table KP Tshs'!V38/'Table KP Tshs'!V33-1)</f>
        <v>18.607260248912905</v>
      </c>
      <c r="W33" s="43">
        <f>100*('Table KP Tshs'!W38/'Table KP Tshs'!W33-1)</f>
        <v>8.194681923061363</v>
      </c>
      <c r="X33" s="43">
        <f>100*('Table KP Tshs'!X38/'Table KP Tshs'!X33-1)</f>
        <v>24.48319242186754</v>
      </c>
      <c r="Y33" s="45">
        <f>100*('Table KP Tshs'!Y38/'Table KP Tshs'!Y33-1)</f>
        <v>9.289816321561162</v>
      </c>
    </row>
    <row r="34" spans="1:25" ht="15">
      <c r="A34" s="68"/>
      <c r="B34" s="65"/>
      <c r="C34" s="44"/>
      <c r="D34" s="44"/>
      <c r="E34" s="44"/>
      <c r="F34" s="44"/>
      <c r="G34" s="44"/>
      <c r="H34" s="44"/>
      <c r="I34" s="44"/>
      <c r="J34" s="44"/>
      <c r="K34" s="44"/>
      <c r="L34" s="48"/>
      <c r="M34" s="47"/>
      <c r="N34" s="71"/>
      <c r="O34" s="65"/>
      <c r="P34" s="44"/>
      <c r="Q34" s="44"/>
      <c r="R34" s="44"/>
      <c r="S34" s="44"/>
      <c r="T34" s="44"/>
      <c r="U34" s="44"/>
      <c r="V34" s="44"/>
      <c r="W34" s="44"/>
      <c r="X34" s="44"/>
      <c r="Y34" s="47"/>
    </row>
    <row r="35" spans="1:25" ht="12">
      <c r="A35" s="177" t="s">
        <v>3</v>
      </c>
      <c r="B35" s="65" t="s">
        <v>23</v>
      </c>
      <c r="C35" s="43">
        <f>100*('Table KP Tshs'!C40/'Table KP Tshs'!C35-1)</f>
        <v>3.014413581301789</v>
      </c>
      <c r="D35" s="43">
        <f>100*('Table KP Tshs'!D40/'Table KP Tshs'!D35-1)</f>
        <v>6.2220767627787055</v>
      </c>
      <c r="E35" s="43">
        <f>100*('Table KP Tshs'!E40/'Table KP Tshs'!E35-1)</f>
        <v>11.400537139567568</v>
      </c>
      <c r="F35" s="43">
        <f>100*('Table KP Tshs'!F40/'Table KP Tshs'!F35-1)</f>
        <v>7.293475094452417</v>
      </c>
      <c r="G35" s="43">
        <f>100*('Table KP Tshs'!G40/'Table KP Tshs'!G35-1)</f>
        <v>-0.8298934429041505</v>
      </c>
      <c r="H35" s="43">
        <f>100*('Table KP Tshs'!H40/'Table KP Tshs'!H35-1)</f>
        <v>-2.2167599764033263</v>
      </c>
      <c r="I35" s="43">
        <f>100*('Table KP Tshs'!I40/'Table KP Tshs'!I35-1)</f>
        <v>7.751726439587192</v>
      </c>
      <c r="J35" s="43">
        <f>100*('Table KP Tshs'!J40/'Table KP Tshs'!J35-1)</f>
        <v>3.001461496422997</v>
      </c>
      <c r="K35" s="43">
        <f>100*('Table KP Tshs'!K40/'Table KP Tshs'!K35-1)</f>
        <v>11.777175161508179</v>
      </c>
      <c r="L35" s="59">
        <f>100*('Table KP Tshs'!L40/'Table KP Tshs'!L35-1)</f>
        <v>20.773714653804642</v>
      </c>
      <c r="M35" s="45">
        <f>100*('Table KP Tshs'!M40/'Table KP Tshs'!M35-1)</f>
        <v>6.816497622483864</v>
      </c>
      <c r="N35" s="177" t="s">
        <v>3</v>
      </c>
      <c r="O35" s="65" t="s">
        <v>23</v>
      </c>
      <c r="P35" s="43">
        <f>100*('Table KP Tshs'!P40/'Table KP Tshs'!P35-1)</f>
        <v>-15.128155019918754</v>
      </c>
      <c r="Q35" s="43">
        <f>100*('Table KP Tshs'!Q40/'Table KP Tshs'!Q35-1)</f>
        <v>14.624406984523164</v>
      </c>
      <c r="R35" s="43">
        <f>100*('Table KP Tshs'!R40/'Table KP Tshs'!R35-1)</f>
        <v>1.8108423732283496</v>
      </c>
      <c r="S35" s="43">
        <f>100*('Table KP Tshs'!S40/'Table KP Tshs'!S35-1)</f>
        <v>6.076575813777474</v>
      </c>
      <c r="T35" s="43">
        <f>100*('Table KP Tshs'!T40/'Table KP Tshs'!T35-1)</f>
        <v>4.307708828702572</v>
      </c>
      <c r="U35" s="43">
        <f>100*('Table KP Tshs'!U40/'Table KP Tshs'!U35-1)</f>
        <v>5.449866414005711</v>
      </c>
      <c r="V35" s="43">
        <f>100*('Table KP Tshs'!V40/'Table KP Tshs'!V35-1)</f>
        <v>-0.21305863187605079</v>
      </c>
      <c r="W35" s="43">
        <f>100*('Table KP Tshs'!W40/'Table KP Tshs'!W35-1)</f>
        <v>4.484689331495639</v>
      </c>
      <c r="X35" s="43">
        <f>100*('Table KP Tshs'!X40/'Table KP Tshs'!X35-1)</f>
        <v>12.730758008556275</v>
      </c>
      <c r="Y35" s="45">
        <f>100*('Table KP Tshs'!Y40/'Table KP Tshs'!Y35-1)</f>
        <v>5.057445403150207</v>
      </c>
    </row>
    <row r="36" spans="1:25" ht="12">
      <c r="A36" s="177"/>
      <c r="B36" s="65" t="s">
        <v>24</v>
      </c>
      <c r="C36" s="43">
        <f>100*('Table KP Tshs'!C41/'Table KP Tshs'!C36-1)</f>
        <v>3.0739424827569417</v>
      </c>
      <c r="D36" s="43">
        <f>100*('Table KP Tshs'!D41/'Table KP Tshs'!D36-1)</f>
        <v>22.2169182182139</v>
      </c>
      <c r="E36" s="43">
        <f>100*('Table KP Tshs'!E41/'Table KP Tshs'!E36-1)</f>
        <v>10.095594438715993</v>
      </c>
      <c r="F36" s="43">
        <f>100*('Table KP Tshs'!F41/'Table KP Tshs'!F36-1)</f>
        <v>13.915085365843982</v>
      </c>
      <c r="G36" s="43">
        <f>100*('Table KP Tshs'!G41/'Table KP Tshs'!G36-1)</f>
        <v>3.8510934945935382</v>
      </c>
      <c r="H36" s="43">
        <f>100*('Table KP Tshs'!H41/'Table KP Tshs'!H36-1)</f>
        <v>36.25715589872607</v>
      </c>
      <c r="I36" s="43">
        <f>100*('Table KP Tshs'!I41/'Table KP Tshs'!I36-1)</f>
        <v>12.609464649001879</v>
      </c>
      <c r="J36" s="43">
        <f>100*('Table KP Tshs'!J41/'Table KP Tshs'!J36-1)</f>
        <v>4.790561294381956</v>
      </c>
      <c r="K36" s="43">
        <f>100*('Table KP Tshs'!K41/'Table KP Tshs'!K36-1)</f>
        <v>4.4880006969209685</v>
      </c>
      <c r="L36" s="59">
        <f>100*('Table KP Tshs'!L41/'Table KP Tshs'!L36-1)</f>
        <v>14.315627208577663</v>
      </c>
      <c r="M36" s="45">
        <f>100*('Table KP Tshs'!M41/'Table KP Tshs'!M36-1)</f>
        <v>12.702129832414988</v>
      </c>
      <c r="N36" s="177"/>
      <c r="O36" s="65" t="s">
        <v>24</v>
      </c>
      <c r="P36" s="43">
        <f>100*('Table KP Tshs'!P41/'Table KP Tshs'!P36-1)</f>
        <v>-24.37935297314473</v>
      </c>
      <c r="Q36" s="43">
        <f>100*('Table KP Tshs'!Q41/'Table KP Tshs'!Q36-1)</f>
        <v>29.442462054368935</v>
      </c>
      <c r="R36" s="43">
        <f>100*('Table KP Tshs'!R41/'Table KP Tshs'!R36-1)</f>
        <v>1.831499590272312</v>
      </c>
      <c r="S36" s="43">
        <f>100*('Table KP Tshs'!S41/'Table KP Tshs'!S36-1)</f>
        <v>6.076575813777474</v>
      </c>
      <c r="T36" s="43">
        <f>100*('Table KP Tshs'!T41/'Table KP Tshs'!T36-1)</f>
        <v>2.8517275731892555</v>
      </c>
      <c r="U36" s="43">
        <f>100*('Table KP Tshs'!U41/'Table KP Tshs'!U36-1)</f>
        <v>5.849258461613593</v>
      </c>
      <c r="V36" s="43">
        <f>100*('Table KP Tshs'!V41/'Table KP Tshs'!V36-1)</f>
        <v>7.27172780249894</v>
      </c>
      <c r="W36" s="43">
        <f>100*('Table KP Tshs'!W41/'Table KP Tshs'!W36-1)</f>
        <v>7.289479544966571</v>
      </c>
      <c r="X36" s="43">
        <f>100*('Table KP Tshs'!X41/'Table KP Tshs'!X36-1)</f>
        <v>8.561866051873457</v>
      </c>
      <c r="Y36" s="45">
        <f>100*('Table KP Tshs'!Y41/'Table KP Tshs'!Y36-1)</f>
        <v>7.376678332495201</v>
      </c>
    </row>
    <row r="37" spans="1:25" ht="12">
      <c r="A37" s="177"/>
      <c r="B37" s="65" t="s">
        <v>25</v>
      </c>
      <c r="C37" s="43">
        <f>100*('Table KP Tshs'!C42/'Table KP Tshs'!C37-1)</f>
        <v>2.10311684920903</v>
      </c>
      <c r="D37" s="43">
        <f>100*('Table KP Tshs'!D42/'Table KP Tshs'!D37-1)</f>
        <v>0.5482918148416172</v>
      </c>
      <c r="E37" s="43">
        <f>100*('Table KP Tshs'!E42/'Table KP Tshs'!E37-1)</f>
        <v>8.704545703858479</v>
      </c>
      <c r="F37" s="43">
        <f>100*('Table KP Tshs'!F42/'Table KP Tshs'!F37-1)</f>
        <v>18.825217585368414</v>
      </c>
      <c r="G37" s="43">
        <f>100*('Table KP Tshs'!G42/'Table KP Tshs'!G37-1)</f>
        <v>3.2091110150596514</v>
      </c>
      <c r="H37" s="43">
        <f>100*('Table KP Tshs'!H42/'Table KP Tshs'!H37-1)</f>
        <v>10.28589189631164</v>
      </c>
      <c r="I37" s="43">
        <f>100*('Table KP Tshs'!I42/'Table KP Tshs'!I37-1)</f>
        <v>7.7093809271212566</v>
      </c>
      <c r="J37" s="43">
        <f>100*('Table KP Tshs'!J42/'Table KP Tshs'!J37-1)</f>
        <v>4.019999430370347</v>
      </c>
      <c r="K37" s="43">
        <f>100*('Table KP Tshs'!K42/'Table KP Tshs'!K37-1)</f>
        <v>12.572463315905246</v>
      </c>
      <c r="L37" s="59">
        <f>100*('Table KP Tshs'!L42/'Table KP Tshs'!L37-1)</f>
        <v>16.57913225537182</v>
      </c>
      <c r="M37" s="45">
        <f>100*('Table KP Tshs'!M42/'Table KP Tshs'!M37-1)</f>
        <v>14.728633323217654</v>
      </c>
      <c r="N37" s="177"/>
      <c r="O37" s="65" t="s">
        <v>25</v>
      </c>
      <c r="P37" s="43">
        <f>100*('Table KP Tshs'!P42/'Table KP Tshs'!P37-1)</f>
        <v>1.9672447662000714</v>
      </c>
      <c r="Q37" s="43">
        <f>100*('Table KP Tshs'!Q42/'Table KP Tshs'!Q37-1)</f>
        <v>2.9051352651995987</v>
      </c>
      <c r="R37" s="43">
        <f>100*('Table KP Tshs'!R42/'Table KP Tshs'!R37-1)</f>
        <v>1.852019057551102</v>
      </c>
      <c r="S37" s="43">
        <f>100*('Table KP Tshs'!S42/'Table KP Tshs'!S37-1)</f>
        <v>6.629399012452897</v>
      </c>
      <c r="T37" s="43">
        <f>100*('Table KP Tshs'!T42/'Table KP Tshs'!T37-1)</f>
        <v>2.6404457457209762</v>
      </c>
      <c r="U37" s="43">
        <f>100*('Table KP Tshs'!U42/'Table KP Tshs'!U37-1)</f>
        <v>5.685837329280785</v>
      </c>
      <c r="V37" s="43">
        <f>100*('Table KP Tshs'!V42/'Table KP Tshs'!V37-1)</f>
        <v>8.927369381353301</v>
      </c>
      <c r="W37" s="43">
        <f>100*('Table KP Tshs'!W42/'Table KP Tshs'!W37-1)</f>
        <v>5.674573241265701</v>
      </c>
      <c r="X37" s="43">
        <f>100*('Table KP Tshs'!X42/'Table KP Tshs'!X37-1)</f>
        <v>-3.313075642396579</v>
      </c>
      <c r="Y37" s="45">
        <f>100*('Table KP Tshs'!Y42/'Table KP Tshs'!Y37-1)</f>
        <v>5.007637847068436</v>
      </c>
    </row>
    <row r="38" spans="1:107" s="9" customFormat="1" ht="12">
      <c r="A38" s="177"/>
      <c r="B38" s="65" t="s">
        <v>26</v>
      </c>
      <c r="C38" s="43">
        <f>100*('Table KP Tshs'!C43/'Table KP Tshs'!C38-1)</f>
        <v>2.6389658618549694</v>
      </c>
      <c r="D38" s="43">
        <f>100*('Table KP Tshs'!D43/'Table KP Tshs'!D38-1)</f>
        <v>3.0437204550916253</v>
      </c>
      <c r="E38" s="43">
        <f>100*('Table KP Tshs'!E43/'Table KP Tshs'!E38-1)</f>
        <v>5.918750195712152</v>
      </c>
      <c r="F38" s="43">
        <f>100*('Table KP Tshs'!F43/'Table KP Tshs'!F38-1)</f>
        <v>13.273585239317454</v>
      </c>
      <c r="G38" s="43">
        <f>100*('Table KP Tshs'!G43/'Table KP Tshs'!G38-1)</f>
        <v>2.424461375372866</v>
      </c>
      <c r="H38" s="43">
        <f>100*('Table KP Tshs'!H43/'Table KP Tshs'!H38-1)</f>
        <v>3.2559778040906817</v>
      </c>
      <c r="I38" s="43">
        <f>100*('Table KP Tshs'!I43/'Table KP Tshs'!I38-1)</f>
        <v>11.88128631990828</v>
      </c>
      <c r="J38" s="43">
        <f>100*('Table KP Tshs'!J43/'Table KP Tshs'!J38-1)</f>
        <v>2.991033314887348</v>
      </c>
      <c r="K38" s="43">
        <f>100*('Table KP Tshs'!K43/'Table KP Tshs'!K38-1)</f>
        <v>13.639839582490044</v>
      </c>
      <c r="L38" s="59">
        <f>100*('Table KP Tshs'!L43/'Table KP Tshs'!L38-1)</f>
        <v>46.20007623823472</v>
      </c>
      <c r="M38" s="45">
        <f>100*('Table KP Tshs'!M43/'Table KP Tshs'!M38-1)</f>
        <v>15.944939100585852</v>
      </c>
      <c r="N38" s="177"/>
      <c r="O38" s="65" t="s">
        <v>26</v>
      </c>
      <c r="P38" s="43">
        <f>100*('Table KP Tshs'!P43/'Table KP Tshs'!P38-1)</f>
        <v>17.7022381551706</v>
      </c>
      <c r="Q38" s="43">
        <f>100*('Table KP Tshs'!Q43/'Table KP Tshs'!Q38-1)</f>
        <v>21.69580203840633</v>
      </c>
      <c r="R38" s="43">
        <f>100*('Table KP Tshs'!R43/'Table KP Tshs'!R38-1)</f>
        <v>1.8723999453647666</v>
      </c>
      <c r="S38" s="43">
        <f>100*('Table KP Tshs'!S43/'Table KP Tshs'!S38-1)</f>
        <v>6.629399012452897</v>
      </c>
      <c r="T38" s="43">
        <f>100*('Table KP Tshs'!T43/'Table KP Tshs'!T38-1)</f>
        <v>3.622013534499491</v>
      </c>
      <c r="U38" s="43">
        <f>100*('Table KP Tshs'!U43/'Table KP Tshs'!U38-1)</f>
        <v>5.454874680257049</v>
      </c>
      <c r="V38" s="43">
        <f>100*('Table KP Tshs'!V43/'Table KP Tshs'!V38-1)</f>
        <v>15.576722641768349</v>
      </c>
      <c r="W38" s="43">
        <f>100*('Table KP Tshs'!W43/'Table KP Tshs'!W38-1)</f>
        <v>8.73024170251735</v>
      </c>
      <c r="X38" s="43">
        <f>100*('Table KP Tshs'!X43/'Table KP Tshs'!X38-1)</f>
        <v>-0.8295387781400931</v>
      </c>
      <c r="Y38" s="45">
        <f>100*('Table KP Tshs'!Y43/'Table KP Tshs'!Y38-1)</f>
        <v>7.998150834543982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</row>
    <row r="39" spans="1:107" s="9" customFormat="1" ht="12">
      <c r="A39" s="69"/>
      <c r="B39" s="64"/>
      <c r="C39" s="44"/>
      <c r="D39" s="44"/>
      <c r="E39" s="44"/>
      <c r="F39" s="44"/>
      <c r="G39" s="44"/>
      <c r="H39" s="44"/>
      <c r="I39" s="44"/>
      <c r="J39" s="44"/>
      <c r="K39" s="44"/>
      <c r="L39" s="48"/>
      <c r="M39" s="47"/>
      <c r="N39" s="72"/>
      <c r="O39" s="64"/>
      <c r="P39" s="44"/>
      <c r="Q39" s="44"/>
      <c r="R39" s="44"/>
      <c r="S39" s="44"/>
      <c r="T39" s="44"/>
      <c r="U39" s="44"/>
      <c r="V39" s="44"/>
      <c r="W39" s="44"/>
      <c r="X39" s="44"/>
      <c r="Y39" s="4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</row>
    <row r="40" spans="1:107" ht="12">
      <c r="A40" s="177" t="s">
        <v>4</v>
      </c>
      <c r="B40" s="65" t="s">
        <v>23</v>
      </c>
      <c r="C40" s="43">
        <f>100*('Table KP Tshs'!C45/'Table KP Tshs'!C40-1)</f>
        <v>3.9697500735601077</v>
      </c>
      <c r="D40" s="43">
        <f>100*('Table KP Tshs'!D45/'Table KP Tshs'!D40-1)</f>
        <v>10.562156802115474</v>
      </c>
      <c r="E40" s="43">
        <f>100*('Table KP Tshs'!E45/'Table KP Tshs'!E40-1)</f>
        <v>6.0165803934953965</v>
      </c>
      <c r="F40" s="43">
        <f>100*('Table KP Tshs'!F45/'Table KP Tshs'!F40-1)</f>
        <v>4.640296300075208</v>
      </c>
      <c r="G40" s="43">
        <f>100*('Table KP Tshs'!G45/'Table KP Tshs'!G40-1)</f>
        <v>-1.222210559461856</v>
      </c>
      <c r="H40" s="43">
        <f>100*('Table KP Tshs'!H45/'Table KP Tshs'!H40-1)</f>
        <v>33.51125649975977</v>
      </c>
      <c r="I40" s="43">
        <f>100*('Table KP Tshs'!I45/'Table KP Tshs'!I40-1)</f>
        <v>9.749099193124632</v>
      </c>
      <c r="J40" s="43">
        <f>100*('Table KP Tshs'!J45/'Table KP Tshs'!J40-1)</f>
        <v>3.7366241195001315</v>
      </c>
      <c r="K40" s="43">
        <f>100*('Table KP Tshs'!K45/'Table KP Tshs'!K40-1)</f>
        <v>10.468110358780214</v>
      </c>
      <c r="L40" s="59">
        <f>100*('Table KP Tshs'!L45/'Table KP Tshs'!L40-1)</f>
        <v>-0.747281909745301</v>
      </c>
      <c r="M40" s="45">
        <f>100*('Table KP Tshs'!M45/'Table KP Tshs'!M40-1)</f>
        <v>20.09931836934744</v>
      </c>
      <c r="N40" s="177" t="s">
        <v>4</v>
      </c>
      <c r="O40" s="65" t="s">
        <v>23</v>
      </c>
      <c r="P40" s="43">
        <f>100*('Table KP Tshs'!P45/'Table KP Tshs'!P40-1)</f>
        <v>27.70818019404335</v>
      </c>
      <c r="Q40" s="43">
        <f>100*('Table KP Tshs'!Q45/'Table KP Tshs'!Q40-1)</f>
        <v>-0.43766754526732843</v>
      </c>
      <c r="R40" s="43">
        <f>100*('Table KP Tshs'!R45/'Table KP Tshs'!R40-1)</f>
        <v>1.8926414681428527</v>
      </c>
      <c r="S40" s="43">
        <f>100*('Table KP Tshs'!S45/'Table KP Tshs'!S40-1)</f>
        <v>6.187538279118843</v>
      </c>
      <c r="T40" s="43">
        <f>100*('Table KP Tshs'!T45/'Table KP Tshs'!T40-1)</f>
        <v>4.224967667413271</v>
      </c>
      <c r="U40" s="43">
        <f>100*('Table KP Tshs'!U45/'Table KP Tshs'!U40-1)</f>
        <v>5.789344760444037</v>
      </c>
      <c r="V40" s="43">
        <f>100*('Table KP Tshs'!V45/'Table KP Tshs'!V40-1)</f>
        <v>24.769039372384572</v>
      </c>
      <c r="W40" s="43">
        <f>100*('Table KP Tshs'!W45/'Table KP Tshs'!W40-1)</f>
        <v>9.01095569668593</v>
      </c>
      <c r="X40" s="43">
        <f>100*('Table KP Tshs'!X45/'Table KP Tshs'!X40-1)</f>
        <v>1.5106408387752124</v>
      </c>
      <c r="Y40" s="45">
        <f>100*('Table KP Tshs'!Y45/'Table KP Tshs'!Y40-1)</f>
        <v>8.451947931871317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</row>
    <row r="41" spans="1:107" ht="12">
      <c r="A41" s="177"/>
      <c r="B41" s="65" t="s">
        <v>24</v>
      </c>
      <c r="C41" s="43">
        <f>100*('Table KP Tshs'!C46/'Table KP Tshs'!C41-1)</f>
        <v>3.0234806171847817</v>
      </c>
      <c r="D41" s="43">
        <f>100*('Table KP Tshs'!D46/'Table KP Tshs'!D41-1)</f>
        <v>3.6620758912467632</v>
      </c>
      <c r="E41" s="43">
        <f>100*('Table KP Tshs'!E46/'Table KP Tshs'!E41-1)</f>
        <v>10.16201891572317</v>
      </c>
      <c r="F41" s="43">
        <f>100*('Table KP Tshs'!F46/'Table KP Tshs'!F41-1)</f>
        <v>0.0046194408281463595</v>
      </c>
      <c r="G41" s="43">
        <f>100*('Table KP Tshs'!G46/'Table KP Tshs'!G41-1)</f>
        <v>-2.3142834461229</v>
      </c>
      <c r="H41" s="43">
        <f>100*('Table KP Tshs'!H46/'Table KP Tshs'!H41-1)</f>
        <v>21.267050383105122</v>
      </c>
      <c r="I41" s="43">
        <f>100*('Table KP Tshs'!I46/'Table KP Tshs'!I41-1)</f>
        <v>12.554326206395206</v>
      </c>
      <c r="J41" s="43">
        <f>100*('Table KP Tshs'!J46/'Table KP Tshs'!J41-1)</f>
        <v>4.614109572385661</v>
      </c>
      <c r="K41" s="43">
        <f>100*('Table KP Tshs'!K46/'Table KP Tshs'!K41-1)</f>
        <v>9.002297196804921</v>
      </c>
      <c r="L41" s="59">
        <f>100*('Table KP Tshs'!L46/'Table KP Tshs'!L41-1)</f>
        <v>11.145134269514333</v>
      </c>
      <c r="M41" s="45">
        <f>100*('Table KP Tshs'!M46/'Table KP Tshs'!M41-1)</f>
        <v>18.075769763595506</v>
      </c>
      <c r="N41" s="177"/>
      <c r="O41" s="65" t="s">
        <v>24</v>
      </c>
      <c r="P41" s="43">
        <f>100*('Table KP Tshs'!P46/'Table KP Tshs'!P41-1)</f>
        <v>51.67547211562893</v>
      </c>
      <c r="Q41" s="43">
        <f>100*('Table KP Tshs'!Q46/'Table KP Tshs'!Q41-1)</f>
        <v>12.087231324189807</v>
      </c>
      <c r="R41" s="43">
        <f>100*('Table KP Tshs'!R46/'Table KP Tshs'!R41-1)</f>
        <v>1.9127428841329674</v>
      </c>
      <c r="S41" s="43">
        <f>100*('Table KP Tshs'!S46/'Table KP Tshs'!S41-1)</f>
        <v>6.187538279118843</v>
      </c>
      <c r="T41" s="43">
        <f>100*('Table KP Tshs'!T46/'Table KP Tshs'!T41-1)</f>
        <v>4.3485757909938805</v>
      </c>
      <c r="U41" s="43">
        <f>100*('Table KP Tshs'!U46/'Table KP Tshs'!U41-1)</f>
        <v>6.059284024317058</v>
      </c>
      <c r="V41" s="43">
        <f>100*('Table KP Tshs'!V46/'Table KP Tshs'!V41-1)</f>
        <v>25.246740268273314</v>
      </c>
      <c r="W41" s="43">
        <f>100*('Table KP Tshs'!W46/'Table KP Tshs'!W41-1)</f>
        <v>10.118930487956867</v>
      </c>
      <c r="X41" s="43">
        <f>100*('Table KP Tshs'!X46/'Table KP Tshs'!X41-1)</f>
        <v>11.713626526681375</v>
      </c>
      <c r="Y41" s="45">
        <f>100*('Table KP Tshs'!Y46/'Table KP Tshs'!Y41-1)</f>
        <v>10.229423965276618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</row>
    <row r="42" spans="1:107" ht="12">
      <c r="A42" s="177"/>
      <c r="B42" s="65" t="s">
        <v>25</v>
      </c>
      <c r="C42" s="43">
        <f>100*('Table KP Tshs'!C47/'Table KP Tshs'!C42-1)</f>
        <v>3.366336738777864</v>
      </c>
      <c r="D42" s="43">
        <f>100*('Table KP Tshs'!D47/'Table KP Tshs'!D42-1)</f>
        <v>9.626006680573408</v>
      </c>
      <c r="E42" s="43">
        <f>100*('Table KP Tshs'!E47/'Table KP Tshs'!E42-1)</f>
        <v>4.5847370694335865</v>
      </c>
      <c r="F42" s="43">
        <f>100*('Table KP Tshs'!F47/'Table KP Tshs'!F42-1)</f>
        <v>-14.441366333592565</v>
      </c>
      <c r="G42" s="43">
        <f>100*('Table KP Tshs'!G47/'Table KP Tshs'!G42-1)</f>
        <v>-2.6681922119546675</v>
      </c>
      <c r="H42" s="43">
        <f>100*('Table KP Tshs'!H47/'Table KP Tshs'!H42-1)</f>
        <v>22.297640592871538</v>
      </c>
      <c r="I42" s="43">
        <f>100*('Table KP Tshs'!I47/'Table KP Tshs'!I42-1)</f>
        <v>12.71399407735856</v>
      </c>
      <c r="J42" s="43">
        <f>100*('Table KP Tshs'!J47/'Table KP Tshs'!J42-1)</f>
        <v>3.868993499862605</v>
      </c>
      <c r="K42" s="43">
        <f>100*('Table KP Tshs'!K47/'Table KP Tshs'!K42-1)</f>
        <v>13.292944985280997</v>
      </c>
      <c r="L42" s="59">
        <f>100*('Table KP Tshs'!L47/'Table KP Tshs'!L42-1)</f>
        <v>16.868087792536212</v>
      </c>
      <c r="M42" s="45">
        <f>100*('Table KP Tshs'!M47/'Table KP Tshs'!M42-1)</f>
        <v>13.902098717579081</v>
      </c>
      <c r="N42" s="177"/>
      <c r="O42" s="65" t="s">
        <v>25</v>
      </c>
      <c r="P42" s="43">
        <f>100*('Table KP Tshs'!P47/'Table KP Tshs'!P42-1)</f>
        <v>3.104466782607851</v>
      </c>
      <c r="Q42" s="43">
        <f>100*('Table KP Tshs'!Q47/'Table KP Tshs'!Q42-1)</f>
        <v>18.803811437831254</v>
      </c>
      <c r="R42" s="43">
        <f>100*('Table KP Tshs'!R47/'Table KP Tshs'!R42-1)</f>
        <v>1.9327034950670008</v>
      </c>
      <c r="S42" s="43">
        <f>100*('Table KP Tshs'!S47/'Table KP Tshs'!S42-1)</f>
        <v>5.080415097214619</v>
      </c>
      <c r="T42" s="43">
        <f>100*('Table KP Tshs'!T47/'Table KP Tshs'!T42-1)</f>
        <v>5.390958054369421</v>
      </c>
      <c r="U42" s="43">
        <f>100*('Table KP Tshs'!U47/'Table KP Tshs'!U42-1)</f>
        <v>5.679539485803864</v>
      </c>
      <c r="V42" s="43">
        <f>100*('Table KP Tshs'!V47/'Table KP Tshs'!V42-1)</f>
        <v>24.6457708733111</v>
      </c>
      <c r="W42" s="43">
        <f>100*('Table KP Tshs'!W47/'Table KP Tshs'!W42-1)</f>
        <v>7.934002674653828</v>
      </c>
      <c r="X42" s="43">
        <f>100*('Table KP Tshs'!X47/'Table KP Tshs'!X42-1)</f>
        <v>19.1301617212158</v>
      </c>
      <c r="Y42" s="45">
        <f>100*('Table KP Tshs'!Y47/'Table KP Tshs'!Y42-1)</f>
        <v>8.698988844767076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</row>
    <row r="43" spans="1:107" s="16" customFormat="1" ht="12">
      <c r="A43" s="177"/>
      <c r="B43" s="65" t="s">
        <v>26</v>
      </c>
      <c r="C43" s="43">
        <f>100*('Table KP Tshs'!C48/'Table KP Tshs'!C43-1)</f>
        <v>3.623177079748685</v>
      </c>
      <c r="D43" s="43">
        <f>100*('Table KP Tshs'!D48/'Table KP Tshs'!D43-1)</f>
        <v>1.7261544188622802</v>
      </c>
      <c r="E43" s="43">
        <f>100*('Table KP Tshs'!E48/'Table KP Tshs'!E43-1)</f>
        <v>7.280851638537866</v>
      </c>
      <c r="F43" s="43">
        <f>100*('Table KP Tshs'!F48/'Table KP Tshs'!F43-1)</f>
        <v>-5.830128053445394</v>
      </c>
      <c r="G43" s="43">
        <f>100*('Table KP Tshs'!G48/'Table KP Tshs'!G43-1)</f>
        <v>1.2356223713389403</v>
      </c>
      <c r="H43" s="43">
        <f>100*('Table KP Tshs'!H48/'Table KP Tshs'!H43-1)</f>
        <v>17.01132805320651</v>
      </c>
      <c r="I43" s="43">
        <f>100*('Table KP Tshs'!I48/'Table KP Tshs'!I43-1)</f>
        <v>10.245337838483337</v>
      </c>
      <c r="J43" s="43">
        <f>100*('Table KP Tshs'!J48/'Table KP Tshs'!J43-1)</f>
        <v>4.387929992467976</v>
      </c>
      <c r="K43" s="43">
        <f>100*('Table KP Tshs'!K48/'Table KP Tshs'!K43-1)</f>
        <v>-12.565585018919101</v>
      </c>
      <c r="L43" s="59">
        <f>100*('Table KP Tshs'!L48/'Table KP Tshs'!L43-1)</f>
        <v>7.216016946210191</v>
      </c>
      <c r="M43" s="45">
        <f>100*('Table KP Tshs'!M48/'Table KP Tshs'!M43-1)</f>
        <v>8.214038486107711</v>
      </c>
      <c r="N43" s="177"/>
      <c r="O43" s="65" t="s">
        <v>26</v>
      </c>
      <c r="P43" s="43">
        <f>100*('Table KP Tshs'!P48/'Table KP Tshs'!P43-1)</f>
        <v>-4.533705808915278</v>
      </c>
      <c r="Q43" s="43">
        <f>100*('Table KP Tshs'!Q48/'Table KP Tshs'!Q43-1)</f>
        <v>-5.9769587775237</v>
      </c>
      <c r="R43" s="43">
        <f>100*('Table KP Tshs'!R48/'Table KP Tshs'!R43-1)</f>
        <v>1.9525226458045886</v>
      </c>
      <c r="S43" s="43">
        <f>100*('Table KP Tshs'!S48/'Table KP Tshs'!S43-1)</f>
        <v>5.080415097214619</v>
      </c>
      <c r="T43" s="43">
        <f>100*('Table KP Tshs'!T48/'Table KP Tshs'!T43-1)</f>
        <v>7.309800217036844</v>
      </c>
      <c r="U43" s="43">
        <f>100*('Table KP Tshs'!U48/'Table KP Tshs'!U43-1)</f>
        <v>5.778936017264935</v>
      </c>
      <c r="V43" s="43">
        <f>100*('Table KP Tshs'!V48/'Table KP Tshs'!V43-1)</f>
        <v>16.415995241205472</v>
      </c>
      <c r="W43" s="43">
        <f>100*('Table KP Tshs'!W48/'Table KP Tshs'!W43-1)</f>
        <v>3.555876192845786</v>
      </c>
      <c r="X43" s="43">
        <f>100*('Table KP Tshs'!X48/'Table KP Tshs'!X43-1)</f>
        <v>15.955123260323445</v>
      </c>
      <c r="Y43" s="45">
        <f>100*('Table KP Tshs'!Y48/'Table KP Tshs'!Y43-1)</f>
        <v>4.427799721566639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</row>
    <row r="44" spans="1:107" s="9" customFormat="1" ht="12">
      <c r="A44" s="68"/>
      <c r="B44" s="64"/>
      <c r="C44" s="44"/>
      <c r="D44" s="44"/>
      <c r="E44" s="44"/>
      <c r="F44" s="44"/>
      <c r="G44" s="44"/>
      <c r="H44" s="44"/>
      <c r="I44" s="44"/>
      <c r="J44" s="44"/>
      <c r="K44" s="44"/>
      <c r="L44" s="48"/>
      <c r="M44" s="47"/>
      <c r="N44" s="72"/>
      <c r="O44" s="64"/>
      <c r="P44" s="44"/>
      <c r="Q44" s="44"/>
      <c r="R44" s="44"/>
      <c r="S44" s="44"/>
      <c r="T44" s="44"/>
      <c r="U44" s="44"/>
      <c r="V44" s="44"/>
      <c r="W44" s="44"/>
      <c r="X44" s="44"/>
      <c r="Y44" s="4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</row>
    <row r="45" spans="1:107" ht="12">
      <c r="A45" s="177" t="s">
        <v>5</v>
      </c>
      <c r="B45" s="65" t="s">
        <v>23</v>
      </c>
      <c r="C45" s="43">
        <f>100*('Table KP Tshs'!C50/'Table KP Tshs'!C45-1)</f>
        <v>2.6018406558229623</v>
      </c>
      <c r="D45" s="43">
        <f>100*('Table KP Tshs'!D50/'Table KP Tshs'!D45-1)</f>
        <v>7.530776197055888</v>
      </c>
      <c r="E45" s="43">
        <f>100*('Table KP Tshs'!E50/'Table KP Tshs'!E45-1)</f>
        <v>3.561317307995604</v>
      </c>
      <c r="F45" s="43">
        <f>100*('Table KP Tshs'!F50/'Table KP Tshs'!F45-1)</f>
        <v>-6.2690568423310005</v>
      </c>
      <c r="G45" s="43">
        <f>100*('Table KP Tshs'!G50/'Table KP Tshs'!G45-1)</f>
        <v>2.615593526033333</v>
      </c>
      <c r="H45" s="43">
        <f>100*('Table KP Tshs'!H50/'Table KP Tshs'!H45-1)</f>
        <v>7.450618187398272</v>
      </c>
      <c r="I45" s="43">
        <f>100*('Table KP Tshs'!I50/'Table KP Tshs'!I45-1)</f>
        <v>9.15718686367435</v>
      </c>
      <c r="J45" s="43">
        <f>100*('Table KP Tshs'!J50/'Table KP Tshs'!J45-1)</f>
        <v>4.327013565121929</v>
      </c>
      <c r="K45" s="43">
        <f>100*('Table KP Tshs'!K50/'Table KP Tshs'!K45-1)</f>
        <v>4.263382822982598</v>
      </c>
      <c r="L45" s="59">
        <f>100*('Table KP Tshs'!L50/'Table KP Tshs'!L45-1)</f>
        <v>34.55469696921853</v>
      </c>
      <c r="M45" s="45">
        <f>100*('Table KP Tshs'!M50/'Table KP Tshs'!M45-1)</f>
        <v>5.680783316592297</v>
      </c>
      <c r="N45" s="177" t="s">
        <v>5</v>
      </c>
      <c r="O45" s="65" t="s">
        <v>23</v>
      </c>
      <c r="P45" s="43">
        <f>100*('Table KP Tshs'!P50/'Table KP Tshs'!P45-1)</f>
        <v>10.6816261545978</v>
      </c>
      <c r="Q45" s="43">
        <f>100*('Table KP Tshs'!Q50/'Table KP Tshs'!Q45-1)</f>
        <v>21.637619660881935</v>
      </c>
      <c r="R45" s="43">
        <f>100*('Table KP Tshs'!R50/'Table KP Tshs'!R45-1)</f>
        <v>1.9721997239553923</v>
      </c>
      <c r="S45" s="43">
        <f>100*('Table KP Tshs'!S50/'Table KP Tshs'!S45-1)</f>
        <v>5.74484478406978</v>
      </c>
      <c r="T45" s="43">
        <f>100*('Table KP Tshs'!T50/'Table KP Tshs'!T45-1)</f>
        <v>9.906472436668068</v>
      </c>
      <c r="U45" s="43">
        <f>100*('Table KP Tshs'!U50/'Table KP Tshs'!U45-1)</f>
        <v>5.956620342024355</v>
      </c>
      <c r="V45" s="43">
        <f>100*('Table KP Tshs'!V50/'Table KP Tshs'!V45-1)</f>
        <v>5.636865985168127</v>
      </c>
      <c r="W45" s="43">
        <f>100*('Table KP Tshs'!W50/'Table KP Tshs'!W45-1)</f>
        <v>6.974382003259461</v>
      </c>
      <c r="X45" s="43">
        <f>100*('Table KP Tshs'!X50/'Table KP Tshs'!X45-1)</f>
        <v>8.52580790285289</v>
      </c>
      <c r="Y45" s="45">
        <f>100*('Table KP Tshs'!Y50/'Table KP Tshs'!Y45-1)</f>
        <v>7.082610990665539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</row>
    <row r="46" spans="1:107" ht="12">
      <c r="A46" s="177"/>
      <c r="B46" s="65" t="s">
        <v>24</v>
      </c>
      <c r="C46" s="43">
        <f>100*('Table KP Tshs'!C51/'Table KP Tshs'!C46-1)</f>
        <v>3.3810387509371598</v>
      </c>
      <c r="D46" s="43">
        <f>100*('Table KP Tshs'!D51/'Table KP Tshs'!D46-1)</f>
        <v>7.7702351301317085</v>
      </c>
      <c r="E46" s="43">
        <f>100*('Table KP Tshs'!E51/'Table KP Tshs'!E46-1)</f>
        <v>3.589153244187404</v>
      </c>
      <c r="F46" s="43">
        <f>100*('Table KP Tshs'!F51/'Table KP Tshs'!F46-1)</f>
        <v>-1.4479564303137682</v>
      </c>
      <c r="G46" s="43">
        <f>100*('Table KP Tshs'!G51/'Table KP Tshs'!G46-1)</f>
        <v>2.8367685241108775</v>
      </c>
      <c r="H46" s="43">
        <f>100*('Table KP Tshs'!H51/'Table KP Tshs'!H46-1)</f>
        <v>-6.891185989708948</v>
      </c>
      <c r="I46" s="43">
        <f>100*('Table KP Tshs'!I51/'Table KP Tshs'!I46-1)</f>
        <v>3.768598428661263</v>
      </c>
      <c r="J46" s="43">
        <f>100*('Table KP Tshs'!J51/'Table KP Tshs'!J46-1)</f>
        <v>3.807088584798124</v>
      </c>
      <c r="K46" s="43">
        <f>100*('Table KP Tshs'!K51/'Table KP Tshs'!K46-1)</f>
        <v>4.160301783076181</v>
      </c>
      <c r="L46" s="59">
        <f>100*('Table KP Tshs'!L51/'Table KP Tshs'!L46-1)</f>
        <v>21.5490967394248</v>
      </c>
      <c r="M46" s="45">
        <f>100*('Table KP Tshs'!M51/'Table KP Tshs'!M46-1)</f>
        <v>2.916093216393323</v>
      </c>
      <c r="N46" s="177"/>
      <c r="O46" s="65" t="s">
        <v>24</v>
      </c>
      <c r="P46" s="43">
        <f>100*('Table KP Tshs'!P51/'Table KP Tshs'!P46-1)</f>
        <v>0.474175989660508</v>
      </c>
      <c r="Q46" s="43">
        <f>100*('Table KP Tshs'!Q51/'Table KP Tshs'!Q46-1)</f>
        <v>13.56829649661211</v>
      </c>
      <c r="R46" s="43">
        <f>100*('Table KP Tshs'!R51/'Table KP Tshs'!R46-1)</f>
        <v>1.991734159480818</v>
      </c>
      <c r="S46" s="43">
        <f>100*('Table KP Tshs'!S51/'Table KP Tshs'!S46-1)</f>
        <v>5.74484478406978</v>
      </c>
      <c r="T46" s="43">
        <f>100*('Table KP Tshs'!T51/'Table KP Tshs'!T46-1)</f>
        <v>12.089754907082817</v>
      </c>
      <c r="U46" s="43">
        <f>100*('Table KP Tshs'!U51/'Table KP Tshs'!U46-1)</f>
        <v>5.909371135490393</v>
      </c>
      <c r="V46" s="43">
        <f>100*('Table KP Tshs'!V51/'Table KP Tshs'!V46-1)</f>
        <v>0.7518581217892395</v>
      </c>
      <c r="W46" s="43">
        <f>100*('Table KP Tshs'!W51/'Table KP Tshs'!W46-1)</f>
        <v>3.7753255181925516</v>
      </c>
      <c r="X46" s="43">
        <f>100*('Table KP Tshs'!X51/'Table KP Tshs'!X46-1)</f>
        <v>-0.2415567876241198</v>
      </c>
      <c r="Y46" s="45">
        <f>100*('Table KP Tshs'!Y51/'Table KP Tshs'!Y46-1)</f>
        <v>3.4932558123527357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</row>
    <row r="47" spans="1:107" ht="12">
      <c r="A47" s="177"/>
      <c r="B47" s="65" t="s">
        <v>25</v>
      </c>
      <c r="C47" s="43">
        <f>100*('Table KP Tshs'!C52/'Table KP Tshs'!C47-1)</f>
        <v>3.849557306094442</v>
      </c>
      <c r="D47" s="43">
        <f>100*('Table KP Tshs'!D52/'Table KP Tshs'!D47-1)</f>
        <v>4.311599486675344</v>
      </c>
      <c r="E47" s="43">
        <f>100*('Table KP Tshs'!E52/'Table KP Tshs'!E47-1)</f>
        <v>3.7138852633643804</v>
      </c>
      <c r="F47" s="43">
        <f>100*('Table KP Tshs'!F52/'Table KP Tshs'!F47-1)</f>
        <v>12.531948360785993</v>
      </c>
      <c r="G47" s="43">
        <f>100*('Table KP Tshs'!G52/'Table KP Tshs'!G47-1)</f>
        <v>5.591038441220797</v>
      </c>
      <c r="H47" s="43">
        <f>100*('Table KP Tshs'!H52/'Table KP Tshs'!H47-1)</f>
        <v>3.654218939433651</v>
      </c>
      <c r="I47" s="43">
        <f>100*('Table KP Tshs'!I52/'Table KP Tshs'!I47-1)</f>
        <v>1.3947599982842673</v>
      </c>
      <c r="J47" s="43">
        <f>100*('Table KP Tshs'!J52/'Table KP Tshs'!J47-1)</f>
        <v>9.673205469070156</v>
      </c>
      <c r="K47" s="43">
        <f>100*('Table KP Tshs'!K52/'Table KP Tshs'!K47-1)</f>
        <v>-0.2719764966792826</v>
      </c>
      <c r="L47" s="59">
        <f>100*('Table KP Tshs'!L52/'Table KP Tshs'!L47-1)</f>
        <v>23.525540161935353</v>
      </c>
      <c r="M47" s="45">
        <f>100*('Table KP Tshs'!M52/'Table KP Tshs'!M47-1)</f>
        <v>4.456752131997921</v>
      </c>
      <c r="N47" s="177"/>
      <c r="O47" s="65" t="s">
        <v>25</v>
      </c>
      <c r="P47" s="43">
        <f>100*('Table KP Tshs'!P52/'Table KP Tshs'!P47-1)</f>
        <v>15.277895494405747</v>
      </c>
      <c r="Q47" s="43">
        <f>100*('Table KP Tshs'!Q52/'Table KP Tshs'!Q47-1)</f>
        <v>22.921702315092098</v>
      </c>
      <c r="R47" s="43">
        <f>100*('Table KP Tshs'!R52/'Table KP Tshs'!R47-1)</f>
        <v>2.0111254242756837</v>
      </c>
      <c r="S47" s="43">
        <f>100*('Table KP Tshs'!S52/'Table KP Tshs'!S47-1)</f>
        <v>9.011086187475282</v>
      </c>
      <c r="T47" s="43">
        <f>100*('Table KP Tshs'!T52/'Table KP Tshs'!T47-1)</f>
        <v>12.436834114786667</v>
      </c>
      <c r="U47" s="43">
        <f>100*('Table KP Tshs'!U52/'Table KP Tshs'!U47-1)</f>
        <v>7.472077629377671</v>
      </c>
      <c r="V47" s="43">
        <f>100*('Table KP Tshs'!V52/'Table KP Tshs'!V47-1)</f>
        <v>-1.536561958321958</v>
      </c>
      <c r="W47" s="43">
        <f>100*('Table KP Tshs'!W52/'Table KP Tshs'!W47-1)</f>
        <v>6.3188059921940765</v>
      </c>
      <c r="X47" s="43">
        <f>100*('Table KP Tshs'!X52/'Table KP Tshs'!X47-1)</f>
        <v>-2.8676353886424866</v>
      </c>
      <c r="Y47" s="45">
        <f>100*('Table KP Tshs'!Y52/'Table KP Tshs'!Y47-1)</f>
        <v>5.630901635583596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</row>
    <row r="48" spans="1:107" s="18" customFormat="1" ht="12">
      <c r="A48" s="177"/>
      <c r="B48" s="65" t="s">
        <v>26</v>
      </c>
      <c r="C48" s="43">
        <f>100*('Table KP Tshs'!C53/'Table KP Tshs'!C48-1)</f>
        <v>3.039135746070709</v>
      </c>
      <c r="D48" s="43">
        <f>100*('Table KP Tshs'!D53/'Table KP Tshs'!D48-1)</f>
        <v>7.196749089048682</v>
      </c>
      <c r="E48" s="43">
        <f>100*('Table KP Tshs'!E53/'Table KP Tshs'!E48-1)</f>
        <v>5.548616047997323</v>
      </c>
      <c r="F48" s="43">
        <f>100*('Table KP Tshs'!F53/'Table KP Tshs'!F48-1)</f>
        <v>8.677008127168605</v>
      </c>
      <c r="G48" s="43">
        <f>100*('Table KP Tshs'!G53/'Table KP Tshs'!G48-1)</f>
        <v>0.33005355370927525</v>
      </c>
      <c r="H48" s="43">
        <f>100*('Table KP Tshs'!H53/'Table KP Tshs'!H48-1)</f>
        <v>8.094745632679823</v>
      </c>
      <c r="I48" s="43">
        <f>100*('Table KP Tshs'!I53/'Table KP Tshs'!I48-1)</f>
        <v>1.0939870352951742</v>
      </c>
      <c r="J48" s="43">
        <f>100*('Table KP Tshs'!J53/'Table KP Tshs'!J48-1)</f>
        <v>8.590059373594073</v>
      </c>
      <c r="K48" s="43">
        <f>100*('Table KP Tshs'!K53/'Table KP Tshs'!K48-1)</f>
        <v>9.188657991495708</v>
      </c>
      <c r="L48" s="59">
        <f>100*('Table KP Tshs'!L53/'Table KP Tshs'!L48-1)</f>
        <v>12.546446000047307</v>
      </c>
      <c r="M48" s="45">
        <f>100*('Table KP Tshs'!M53/'Table KP Tshs'!M48-1)</f>
        <v>7.49200814335742</v>
      </c>
      <c r="N48" s="177"/>
      <c r="O48" s="65" t="s">
        <v>26</v>
      </c>
      <c r="P48" s="43">
        <f>100*('Table KP Tshs'!P53/'Table KP Tshs'!P48-1)</f>
        <v>10.470114153665167</v>
      </c>
      <c r="Q48" s="43">
        <f>100*('Table KP Tshs'!Q53/'Table KP Tshs'!Q48-1)</f>
        <v>-9.390582682201899</v>
      </c>
      <c r="R48" s="43">
        <f>100*('Table KP Tshs'!R53/'Table KP Tshs'!R48-1)</f>
        <v>2.0303730317310142</v>
      </c>
      <c r="S48" s="43">
        <f>100*('Table KP Tshs'!S53/'Table KP Tshs'!S48-1)</f>
        <v>9.011086187475282</v>
      </c>
      <c r="T48" s="43">
        <f>100*('Table KP Tshs'!T53/'Table KP Tshs'!T48-1)</f>
        <v>11.043701690522667</v>
      </c>
      <c r="U48" s="43">
        <f>100*('Table KP Tshs'!U53/'Table KP Tshs'!U48-1)</f>
        <v>7.208753947761837</v>
      </c>
      <c r="V48" s="43">
        <f>100*('Table KP Tshs'!V53/'Table KP Tshs'!V48-1)</f>
        <v>0.49998971207958487</v>
      </c>
      <c r="W48" s="43">
        <f>100*('Table KP Tshs'!W53/'Table KP Tshs'!W48-1)</f>
        <v>5.032877986090667</v>
      </c>
      <c r="X48" s="43">
        <f>100*('Table KP Tshs'!X53/'Table KP Tshs'!X48-1)</f>
        <v>-2.588136411611408</v>
      </c>
      <c r="Y48" s="45">
        <f>100*('Table KP Tshs'!Y53/'Table KP Tshs'!Y48-1)</f>
        <v>4.437805761477098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</row>
    <row r="49" spans="1:107" ht="12">
      <c r="A49" s="69"/>
      <c r="B49" s="65"/>
      <c r="C49" s="44"/>
      <c r="D49" s="44"/>
      <c r="E49" s="44"/>
      <c r="F49" s="44"/>
      <c r="G49" s="44"/>
      <c r="H49" s="44"/>
      <c r="I49" s="44"/>
      <c r="J49" s="44"/>
      <c r="K49" s="44"/>
      <c r="L49" s="48"/>
      <c r="M49" s="47"/>
      <c r="N49" s="72"/>
      <c r="O49" s="65"/>
      <c r="P49" s="44"/>
      <c r="Q49" s="44"/>
      <c r="R49" s="44"/>
      <c r="S49" s="44"/>
      <c r="T49" s="44"/>
      <c r="U49" s="44"/>
      <c r="V49" s="44"/>
      <c r="W49" s="44"/>
      <c r="X49" s="44"/>
      <c r="Y49" s="4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</row>
    <row r="50" spans="1:107" s="25" customFormat="1" ht="12">
      <c r="A50" s="178">
        <v>2013</v>
      </c>
      <c r="B50" s="65" t="s">
        <v>23</v>
      </c>
      <c r="C50" s="43">
        <f>100*('Table KP Tshs'!C55/'Table KP Tshs'!C50-1)</f>
        <v>2.3502198047000267</v>
      </c>
      <c r="D50" s="43">
        <f>100*('Table KP Tshs'!D55/'Table KP Tshs'!D50-1)</f>
        <v>-6.343216882058112</v>
      </c>
      <c r="E50" s="43">
        <f>100*('Table KP Tshs'!E55/'Table KP Tshs'!E50-1)</f>
        <v>4.538387986390946</v>
      </c>
      <c r="F50" s="43">
        <f>100*('Table KP Tshs'!F55/'Table KP Tshs'!F50-1)</f>
        <v>15.86430175261433</v>
      </c>
      <c r="G50" s="43">
        <f>100*('Table KP Tshs'!G55/'Table KP Tshs'!G50-1)</f>
        <v>1.0670298715778515</v>
      </c>
      <c r="H50" s="43">
        <f>100*('Table KP Tshs'!H55/'Table KP Tshs'!H50-1)</f>
        <v>7.793302169294725</v>
      </c>
      <c r="I50" s="43">
        <f>100*('Table KP Tshs'!I55/'Table KP Tshs'!I50-1)</f>
        <v>1.9253094033272022</v>
      </c>
      <c r="J50" s="43">
        <f>100*('Table KP Tshs'!J55/'Table KP Tshs'!J50-1)</f>
        <v>6.553566065256189</v>
      </c>
      <c r="K50" s="43">
        <f>100*('Table KP Tshs'!K55/'Table KP Tshs'!K50-1)</f>
        <v>12.433622993458737</v>
      </c>
      <c r="L50" s="59">
        <f>100*('Table KP Tshs'!L55/'Table KP Tshs'!L50-1)</f>
        <v>2.6260642048117955</v>
      </c>
      <c r="M50" s="45">
        <f>100*('Table KP Tshs'!M55/'Table KP Tshs'!M50-1)</f>
        <v>5.930149213798908</v>
      </c>
      <c r="N50" s="177" t="s">
        <v>31</v>
      </c>
      <c r="O50" s="65" t="s">
        <v>23</v>
      </c>
      <c r="P50" s="43">
        <f>100*('Table KP Tshs'!P55/'Table KP Tshs'!P50-1)</f>
        <v>9.568999810993727</v>
      </c>
      <c r="Q50" s="43">
        <f>100*('Table KP Tshs'!Q55/'Table KP Tshs'!Q50-1)</f>
        <v>24.76253487214779</v>
      </c>
      <c r="R50" s="43">
        <f>100*('Table KP Tshs'!R55/'Table KP Tshs'!R50-1)</f>
        <v>2.0494765362786493</v>
      </c>
      <c r="S50" s="43">
        <f>100*('Table KP Tshs'!S55/'Table KP Tshs'!S50-1)</f>
        <v>5.12663550877166</v>
      </c>
      <c r="T50" s="43">
        <f>100*('Table KP Tshs'!T55/'Table KP Tshs'!T50-1)</f>
        <v>9.587058912490765</v>
      </c>
      <c r="U50" s="43">
        <f>100*('Table KP Tshs'!U55/'Table KP Tshs'!U50-1)</f>
        <v>6.739185160941674</v>
      </c>
      <c r="V50" s="43">
        <f>100*('Table KP Tshs'!V55/'Table KP Tshs'!V50-1)</f>
        <v>-3.1539497055091292</v>
      </c>
      <c r="W50" s="43">
        <f>100*('Table KP Tshs'!W55/'Table KP Tshs'!W50-1)</f>
        <v>5.73526007556342</v>
      </c>
      <c r="X50" s="43">
        <f>100*('Table KP Tshs'!X55/'Table KP Tshs'!X50-1)</f>
        <v>10.373895750082141</v>
      </c>
      <c r="Y50" s="45">
        <f>100*('Table KP Tshs'!Y55/'Table KP Tshs'!Y50-1)</f>
        <v>6.063217069594762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</row>
    <row r="51" spans="1:107" s="25" customFormat="1" ht="12">
      <c r="A51" s="178"/>
      <c r="B51" s="65" t="s">
        <v>24</v>
      </c>
      <c r="C51" s="43">
        <f>100*('Table KP Tshs'!C56/'Table KP Tshs'!C51-1)</f>
        <v>2.9308510851145497</v>
      </c>
      <c r="D51" s="43">
        <f>100*('Table KP Tshs'!D56/'Table KP Tshs'!D51-1)</f>
        <v>3.41509408543339</v>
      </c>
      <c r="E51" s="43">
        <f>100*('Table KP Tshs'!E56/'Table KP Tshs'!E51-1)</f>
        <v>5.98573761961636</v>
      </c>
      <c r="F51" s="43">
        <f>100*('Table KP Tshs'!F56/'Table KP Tshs'!F51-1)</f>
        <v>14.037153712273454</v>
      </c>
      <c r="G51" s="43">
        <f>100*('Table KP Tshs'!G56/'Table KP Tshs'!G51-1)</f>
        <v>0.8884063357470495</v>
      </c>
      <c r="H51" s="43">
        <f>100*('Table KP Tshs'!H56/'Table KP Tshs'!H51-1)</f>
        <v>13.039266816678442</v>
      </c>
      <c r="I51" s="43">
        <f>100*('Table KP Tshs'!I56/'Table KP Tshs'!I51-1)</f>
        <v>4.2858311820496375</v>
      </c>
      <c r="J51" s="43">
        <f>100*('Table KP Tshs'!J56/'Table KP Tshs'!J51-1)</f>
        <v>3.597866704876518</v>
      </c>
      <c r="K51" s="43">
        <f>100*('Table KP Tshs'!K56/'Table KP Tshs'!K51-1)</f>
        <v>-2.971358946118352</v>
      </c>
      <c r="L51" s="59">
        <f>100*('Table KP Tshs'!L56/'Table KP Tshs'!L51-1)</f>
        <v>17.87780221347335</v>
      </c>
      <c r="M51" s="45">
        <f>100*('Table KP Tshs'!M56/'Table KP Tshs'!M51-1)</f>
        <v>3.9916009229660654</v>
      </c>
      <c r="N51" s="177"/>
      <c r="O51" s="65" t="s">
        <v>24</v>
      </c>
      <c r="P51" s="43">
        <f>100*('Table KP Tshs'!P56/'Table KP Tshs'!P51-1)</f>
        <v>7.289841546603881</v>
      </c>
      <c r="Q51" s="43">
        <f>100*('Table KP Tshs'!Q56/'Table KP Tshs'!Q51-1)</f>
        <v>9.55408747403499</v>
      </c>
      <c r="R51" s="43">
        <f>100*('Table KP Tshs'!R56/'Table KP Tshs'!R51-1)</f>
        <v>2.0684355329181336</v>
      </c>
      <c r="S51" s="43">
        <f>100*('Table KP Tshs'!S56/'Table KP Tshs'!S51-1)</f>
        <v>5.12663550877166</v>
      </c>
      <c r="T51" s="43">
        <f>100*('Table KP Tshs'!T56/'Table KP Tshs'!T51-1)</f>
        <v>8.863158587098606</v>
      </c>
      <c r="U51" s="43">
        <f>100*('Table KP Tshs'!U56/'Table KP Tshs'!U51-1)</f>
        <v>5.96187637334793</v>
      </c>
      <c r="V51" s="43">
        <f>100*('Table KP Tshs'!V56/'Table KP Tshs'!V51-1)</f>
        <v>-2.3408918387464617</v>
      </c>
      <c r="W51" s="43">
        <f>100*('Table KP Tshs'!W56/'Table KP Tshs'!W51-1)</f>
        <v>5.490787760000071</v>
      </c>
      <c r="X51" s="43">
        <f>100*('Table KP Tshs'!X56/'Table KP Tshs'!X51-1)</f>
        <v>11.367548470103973</v>
      </c>
      <c r="Y51" s="45">
        <f>100*('Table KP Tshs'!Y56/'Table KP Tshs'!Y51-1)</f>
        <v>5.888567774600051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</row>
    <row r="52" spans="1:107" s="25" customFormat="1" ht="12">
      <c r="A52" s="178"/>
      <c r="B52" s="65" t="s">
        <v>25</v>
      </c>
      <c r="C52" s="43">
        <f>100*('Table KP Tshs'!C57/'Table KP Tshs'!C52-1)</f>
        <v>3.4449102406847176</v>
      </c>
      <c r="D52" s="43">
        <f>100*('Table KP Tshs'!D57/'Table KP Tshs'!D52-1)</f>
        <v>3.3404128805405886</v>
      </c>
      <c r="E52" s="43">
        <f>100*('Table KP Tshs'!E57/'Table KP Tshs'!E52-1)</f>
        <v>10.366030780145108</v>
      </c>
      <c r="F52" s="43">
        <f>100*('Table KP Tshs'!F57/'Table KP Tshs'!F52-1)</f>
        <v>10.32074902598039</v>
      </c>
      <c r="G52" s="43">
        <f>100*('Table KP Tshs'!G57/'Table KP Tshs'!G52-1)</f>
        <v>-6.869329467351182</v>
      </c>
      <c r="H52" s="43">
        <f>100*('Table KP Tshs'!H57/'Table KP Tshs'!H52-1)</f>
        <v>16.30599411282203</v>
      </c>
      <c r="I52" s="43">
        <f>100*('Table KP Tshs'!I57/'Table KP Tshs'!I52-1)</f>
        <v>6.669629557162482</v>
      </c>
      <c r="J52" s="43">
        <f>100*('Table KP Tshs'!J57/'Table KP Tshs'!J52-1)</f>
        <v>-0.3633553826698388</v>
      </c>
      <c r="K52" s="43">
        <f>100*('Table KP Tshs'!K57/'Table KP Tshs'!K52-1)</f>
        <v>19.345729041367864</v>
      </c>
      <c r="L52" s="59">
        <f>100*('Table KP Tshs'!L57/'Table KP Tshs'!L52-1)</f>
        <v>8.398362413322392</v>
      </c>
      <c r="M52" s="45">
        <f>100*('Table KP Tshs'!M57/'Table KP Tshs'!M52-1)</f>
        <v>6.750327664562761</v>
      </c>
      <c r="N52" s="177"/>
      <c r="O52" s="65" t="s">
        <v>25</v>
      </c>
      <c r="P52" s="43">
        <f>100*('Table KP Tshs'!P57/'Table KP Tshs'!P52-1)</f>
        <v>3.7601470672416815</v>
      </c>
      <c r="Q52" s="43">
        <f>100*('Table KP Tshs'!Q57/'Table KP Tshs'!Q52-1)</f>
        <v>-0.9723246393813278</v>
      </c>
      <c r="R52" s="43">
        <f>100*('Table KP Tshs'!R57/'Table KP Tshs'!R52-1)</f>
        <v>2.0872496567273746</v>
      </c>
      <c r="S52" s="43">
        <f>100*('Table KP Tshs'!S57/'Table KP Tshs'!S52-1)</f>
        <v>3.4911798392885496</v>
      </c>
      <c r="T52" s="43">
        <f>100*('Table KP Tshs'!T57/'Table KP Tshs'!T52-1)</f>
        <v>8.48934376458923</v>
      </c>
      <c r="U52" s="43">
        <f>100*('Table KP Tshs'!U57/'Table KP Tshs'!U52-1)</f>
        <v>4.672874873276167</v>
      </c>
      <c r="V52" s="43">
        <f>100*('Table KP Tshs'!V57/'Table KP Tshs'!V52-1)</f>
        <v>2.0081136671441957</v>
      </c>
      <c r="W52" s="43">
        <f>100*('Table KP Tshs'!W57/'Table KP Tshs'!W52-1)</f>
        <v>6.602658571465803</v>
      </c>
      <c r="X52" s="43">
        <f>100*('Table KP Tshs'!X57/'Table KP Tshs'!X52-1)</f>
        <v>17.847351423846327</v>
      </c>
      <c r="Y52" s="45">
        <f>100*('Table KP Tshs'!Y57/'Table KP Tshs'!Y52-1)</f>
        <v>7.3769444232005155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</row>
    <row r="53" spans="1:107" s="25" customFormat="1" ht="12">
      <c r="A53" s="178"/>
      <c r="B53" s="65" t="s">
        <v>26</v>
      </c>
      <c r="C53" s="43">
        <f>100*('Table KP Tshs'!C58/'Table KP Tshs'!C53-1)</f>
        <v>4.081746166493527</v>
      </c>
      <c r="D53" s="43">
        <f>100*('Table KP Tshs'!D58/'Table KP Tshs'!D53-1)</f>
        <v>14.640942134096658</v>
      </c>
      <c r="E53" s="43">
        <f>100*('Table KP Tshs'!E58/'Table KP Tshs'!E53-1)</f>
        <v>4.878464339741173</v>
      </c>
      <c r="F53" s="43">
        <f>100*('Table KP Tshs'!F58/'Table KP Tshs'!F53-1)</f>
        <v>12.35982658658321</v>
      </c>
      <c r="G53" s="43">
        <f>100*('Table KP Tshs'!G58/'Table KP Tshs'!G53-1)</f>
        <v>15.702491721254507</v>
      </c>
      <c r="H53" s="43">
        <f>100*('Table KP Tshs'!H58/'Table KP Tshs'!H53-1)</f>
        <v>19.893093642152326</v>
      </c>
      <c r="I53" s="43">
        <f>100*('Table KP Tshs'!I58/'Table KP Tshs'!I53-1)</f>
        <v>5.12024154804509</v>
      </c>
      <c r="J53" s="43">
        <f>100*('Table KP Tshs'!J58/'Table KP Tshs'!J53-1)</f>
        <v>1.916972150819718</v>
      </c>
      <c r="K53" s="43">
        <f>100*('Table KP Tshs'!K58/'Table KP Tshs'!K53-1)</f>
        <v>19.10764649385881</v>
      </c>
      <c r="L53" s="59">
        <f>100*('Table KP Tshs'!L58/'Table KP Tshs'!L53-1)</f>
        <v>23.67908549951485</v>
      </c>
      <c r="M53" s="45">
        <f>100*('Table KP Tshs'!M58/'Table KP Tshs'!M53-1)</f>
        <v>7.867092600508485</v>
      </c>
      <c r="N53" s="177"/>
      <c r="O53" s="65" t="s">
        <v>26</v>
      </c>
      <c r="P53" s="43">
        <f>100*('Table KP Tshs'!P58/'Table KP Tshs'!P53-1)</f>
        <v>10.82371263317945</v>
      </c>
      <c r="Q53" s="43">
        <f>100*('Table KP Tshs'!Q58/'Table KP Tshs'!Q53-1)</f>
        <v>7.629150466352064</v>
      </c>
      <c r="R53" s="43">
        <f>100*('Table KP Tshs'!R58/'Table KP Tshs'!R53-1)</f>
        <v>2.1059185823572912</v>
      </c>
      <c r="S53" s="43">
        <f>100*('Table KP Tshs'!S58/'Table KP Tshs'!S53-1)</f>
        <v>3.4911798392885496</v>
      </c>
      <c r="T53" s="43">
        <f>100*('Table KP Tshs'!T58/'Table KP Tshs'!T53-1)</f>
        <v>8.43834655570932</v>
      </c>
      <c r="U53" s="43">
        <f>100*('Table KP Tshs'!U58/'Table KP Tshs'!U53-1)</f>
        <v>5.271527945969168</v>
      </c>
      <c r="V53" s="43">
        <f>100*('Table KP Tshs'!V58/'Table KP Tshs'!V53-1)</f>
        <v>3.5437464279489683</v>
      </c>
      <c r="W53" s="43">
        <f>100*('Table KP Tshs'!W58/'Table KP Tshs'!W53-1)</f>
        <v>9.092148044784686</v>
      </c>
      <c r="X53" s="43">
        <f>100*('Table KP Tshs'!X58/'Table KP Tshs'!X53-1)</f>
        <v>16.816240507284164</v>
      </c>
      <c r="Y53" s="45">
        <f>100*('Table KP Tshs'!Y58/'Table KP Tshs'!Y53-1)</f>
        <v>9.654694606718861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</row>
    <row r="54" spans="1:107" s="27" customFormat="1" ht="12">
      <c r="A54" s="73"/>
      <c r="B54" s="49"/>
      <c r="C54" s="46"/>
      <c r="D54" s="46"/>
      <c r="E54" s="46"/>
      <c r="F54" s="46"/>
      <c r="G54" s="46"/>
      <c r="H54" s="46"/>
      <c r="I54" s="46"/>
      <c r="J54" s="46"/>
      <c r="K54" s="46"/>
      <c r="L54" s="50"/>
      <c r="M54" s="56"/>
      <c r="N54" s="73"/>
      <c r="O54" s="49"/>
      <c r="P54" s="46"/>
      <c r="Q54" s="46"/>
      <c r="R54" s="46"/>
      <c r="S54" s="46"/>
      <c r="T54" s="46"/>
      <c r="U54" s="46"/>
      <c r="V54" s="46"/>
      <c r="W54" s="46"/>
      <c r="X54" s="46"/>
      <c r="Y54" s="56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</row>
    <row r="55" spans="1:107" s="25" customFormat="1" ht="12">
      <c r="A55" s="175">
        <v>2014</v>
      </c>
      <c r="B55" s="65" t="s">
        <v>23</v>
      </c>
      <c r="C55" s="43">
        <f>100*('Table KP Tshs'!C60/'Table KP Tshs'!C55-1)</f>
        <v>3.415730236078174</v>
      </c>
      <c r="D55" s="43">
        <f>100*('Table KP Tshs'!D60/'Table KP Tshs'!D55-1)</f>
        <v>19.73324017319056</v>
      </c>
      <c r="E55" s="43">
        <f>100*('Table KP Tshs'!E60/'Table KP Tshs'!E55-1)</f>
        <v>8.189318642125375</v>
      </c>
      <c r="F55" s="43">
        <f>100*('Table KP Tshs'!F60/'Table KP Tshs'!F55-1)</f>
        <v>18.12610794777796</v>
      </c>
      <c r="G55" s="43">
        <f>100*('Table KP Tshs'!G60/'Table KP Tshs'!G55-1)</f>
        <v>0.7281955248936489</v>
      </c>
      <c r="H55" s="43">
        <f>100*('Table KP Tshs'!H60/'Table KP Tshs'!H55-1)</f>
        <v>21.386333358766674</v>
      </c>
      <c r="I55" s="43">
        <f>100*('Table KP Tshs'!I60/'Table KP Tshs'!I55-1)</f>
        <v>10.60837290733685</v>
      </c>
      <c r="J55" s="43">
        <f>100*('Table KP Tshs'!J60/'Table KP Tshs'!J55-1)</f>
        <v>3.42205325192082</v>
      </c>
      <c r="K55" s="43">
        <f>100*('Table KP Tshs'!K60/'Table KP Tshs'!K55-1)</f>
        <v>14.708497207887184</v>
      </c>
      <c r="L55" s="59">
        <f>100*('Table KP Tshs'!L60/'Table KP Tshs'!L55-1)</f>
        <v>17.0538837484159</v>
      </c>
      <c r="M55" s="45">
        <f>100*('Table KP Tshs'!M60/'Table KP Tshs'!M55-1)</f>
        <v>11.186682254383552</v>
      </c>
      <c r="N55" s="175" t="s">
        <v>32</v>
      </c>
      <c r="O55" s="65" t="s">
        <v>23</v>
      </c>
      <c r="P55" s="43">
        <f>100*('Table KP Tshs'!P60/'Table KP Tshs'!P55-1)</f>
        <v>-0.22030593532785803</v>
      </c>
      <c r="Q55" s="43">
        <f>100*('Table KP Tshs'!Q60/'Table KP Tshs'!Q55-1)</f>
        <v>8.156437370958102</v>
      </c>
      <c r="R55" s="43">
        <f>100*('Table KP Tshs'!R60/'Table KP Tshs'!R55-1)</f>
        <v>2.124442023511164</v>
      </c>
      <c r="S55" s="43">
        <f>100*('Table KP Tshs'!S60/'Table KP Tshs'!S55-1)</f>
        <v>5.386031489863297</v>
      </c>
      <c r="T55" s="43">
        <f>100*('Table KP Tshs'!T60/'Table KP Tshs'!T55-1)</f>
        <v>8.42235838459433</v>
      </c>
      <c r="U55" s="43">
        <f>100*('Table KP Tshs'!U60/'Table KP Tshs'!U55-1)</f>
        <v>6.05395924542893</v>
      </c>
      <c r="V55" s="43">
        <f>100*('Table KP Tshs'!V60/'Table KP Tshs'!V55-1)</f>
        <v>9.713021010038725</v>
      </c>
      <c r="W55" s="43">
        <f>100*('Table KP Tshs'!W60/'Table KP Tshs'!W55-1)</f>
        <v>8.67022771610455</v>
      </c>
      <c r="X55" s="43">
        <f>100*('Table KP Tshs'!X60/'Table KP Tshs'!X55-1)</f>
        <v>7.704881588079271</v>
      </c>
      <c r="Y55" s="45">
        <f>100*('Table KP Tshs'!Y60/'Table KP Tshs'!Y55-1)</f>
        <v>8.599202711882704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</row>
    <row r="56" spans="1:107" s="25" customFormat="1" ht="12">
      <c r="A56" s="168"/>
      <c r="B56" s="65" t="s">
        <v>24</v>
      </c>
      <c r="C56" s="43">
        <f>100*('Table KP Tshs'!C61/'Table KP Tshs'!C56-1)</f>
        <v>3.794499568439047</v>
      </c>
      <c r="D56" s="43">
        <f>100*('Table KP Tshs'!D61/'Table KP Tshs'!D56-1)</f>
        <v>6.378532736253306</v>
      </c>
      <c r="E56" s="43">
        <f>100*('Table KP Tshs'!E61/'Table KP Tshs'!E56-1)</f>
        <v>10.050367250972926</v>
      </c>
      <c r="F56" s="43">
        <f>100*('Table KP Tshs'!F61/'Table KP Tshs'!F56-1)</f>
        <v>-0.5953114682993976</v>
      </c>
      <c r="G56" s="43">
        <f>100*('Table KP Tshs'!G61/'Table KP Tshs'!G56-1)</f>
        <v>5.073229594422823</v>
      </c>
      <c r="H56" s="43">
        <f>100*('Table KP Tshs'!H61/'Table KP Tshs'!H56-1)</f>
        <v>37.46729236388893</v>
      </c>
      <c r="I56" s="43">
        <f>100*('Table KP Tshs'!I61/'Table KP Tshs'!I56-1)</f>
        <v>12.342178373552514</v>
      </c>
      <c r="J56" s="43">
        <f>100*('Table KP Tshs'!J61/'Table KP Tshs'!J56-1)</f>
        <v>3.02260038971649</v>
      </c>
      <c r="K56" s="43">
        <f>100*('Table KP Tshs'!K61/'Table KP Tshs'!K56-1)</f>
        <v>9.710375301962904</v>
      </c>
      <c r="L56" s="59">
        <f>100*('Table KP Tshs'!L61/'Table KP Tshs'!L56-1)</f>
        <v>18.420170348643982</v>
      </c>
      <c r="M56" s="45">
        <f>100*('Table KP Tshs'!M61/'Table KP Tshs'!M56-1)</f>
        <v>14.156464292882664</v>
      </c>
      <c r="N56" s="168"/>
      <c r="O56" s="65" t="s">
        <v>24</v>
      </c>
      <c r="P56" s="43">
        <f>100*('Table KP Tshs'!P61/'Table KP Tshs'!P56-1)</f>
        <v>6.1740162922963915</v>
      </c>
      <c r="Q56" s="43">
        <f>100*('Table KP Tshs'!Q61/'Table KP Tshs'!Q56-1)</f>
        <v>11.041992210698792</v>
      </c>
      <c r="R56" s="43">
        <f>100*('Table KP Tshs'!R61/'Table KP Tshs'!R56-1)</f>
        <v>2.142819732410417</v>
      </c>
      <c r="S56" s="43">
        <f>100*('Table KP Tshs'!S61/'Table KP Tshs'!S56-1)</f>
        <v>5.386031489863297</v>
      </c>
      <c r="T56" s="43">
        <f>100*('Table KP Tshs'!T61/'Table KP Tshs'!T56-1)</f>
        <v>8.286904715021048</v>
      </c>
      <c r="U56" s="43">
        <f>100*('Table KP Tshs'!U61/'Table KP Tshs'!U56-1)</f>
        <v>6.012782095558045</v>
      </c>
      <c r="V56" s="43">
        <f>100*('Table KP Tshs'!V61/'Table KP Tshs'!V56-1)</f>
        <v>11.884489687742095</v>
      </c>
      <c r="W56" s="43">
        <f>100*('Table KP Tshs'!W61/'Table KP Tshs'!W56-1)</f>
        <v>10.175470025020994</v>
      </c>
      <c r="X56" s="43">
        <f>100*('Table KP Tshs'!X61/'Table KP Tshs'!X56-1)</f>
        <v>8.88247490038454</v>
      </c>
      <c r="Y56" s="45">
        <f>100*('Table KP Tshs'!Y61/'Table KP Tshs'!Y56-1)</f>
        <v>10.083422646446106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</row>
    <row r="57" spans="1:107" s="25" customFormat="1" ht="12">
      <c r="A57" s="168"/>
      <c r="B57" s="65" t="s">
        <v>25</v>
      </c>
      <c r="C57" s="43">
        <f>100*('Table KP Tshs'!C62/'Table KP Tshs'!C57-1)</f>
        <v>3.1668882705695456</v>
      </c>
      <c r="D57" s="43">
        <f>100*('Table KP Tshs'!D62/'Table KP Tshs'!D57-1)</f>
        <v>5.171255893597859</v>
      </c>
      <c r="E57" s="43">
        <f>100*('Table KP Tshs'!E62/'Table KP Tshs'!E57-1)</f>
        <v>6.3050637381015795</v>
      </c>
      <c r="F57" s="43">
        <f>100*('Table KP Tshs'!F62/'Table KP Tshs'!F57-1)</f>
        <v>14.150899167479558</v>
      </c>
      <c r="G57" s="43">
        <f>100*('Table KP Tshs'!G62/'Table KP Tshs'!G57-1)</f>
        <v>12.687752123590013</v>
      </c>
      <c r="H57" s="43">
        <f>100*('Table KP Tshs'!H62/'Table KP Tshs'!H57-1)</f>
        <v>-0.6849980588810034</v>
      </c>
      <c r="I57" s="43">
        <f>100*('Table KP Tshs'!I62/'Table KP Tshs'!I57-1)</f>
        <v>12.612237083992284</v>
      </c>
      <c r="J57" s="43">
        <f>100*('Table KP Tshs'!J62/'Table KP Tshs'!J57-1)</f>
        <v>0.23171310374241472</v>
      </c>
      <c r="K57" s="43">
        <f>100*('Table KP Tshs'!K62/'Table KP Tshs'!K57-1)</f>
        <v>13.197517888275701</v>
      </c>
      <c r="L57" s="59">
        <f>100*('Table KP Tshs'!L62/'Table KP Tshs'!L57-1)</f>
        <v>12.864484624748362</v>
      </c>
      <c r="M57" s="45">
        <f>100*('Table KP Tshs'!M62/'Table KP Tshs'!M57-1)</f>
        <v>10.110646768373988</v>
      </c>
      <c r="N57" s="168"/>
      <c r="O57" s="65" t="s">
        <v>25</v>
      </c>
      <c r="P57" s="43">
        <f>100*('Table KP Tshs'!P62/'Table KP Tshs'!P57-1)</f>
        <v>10.01779533917384</v>
      </c>
      <c r="Q57" s="43">
        <f>100*('Table KP Tshs'!Q62/'Table KP Tshs'!Q57-1)</f>
        <v>-15.019746927453237</v>
      </c>
      <c r="R57" s="43">
        <f>100*('Table KP Tshs'!R62/'Table KP Tshs'!R57-1)</f>
        <v>2.1610514992463026</v>
      </c>
      <c r="S57" s="43">
        <f>100*('Table KP Tshs'!S62/'Table KP Tshs'!S57-1)</f>
        <v>4.146963271490689</v>
      </c>
      <c r="T57" s="43">
        <f>100*('Table KP Tshs'!T62/'Table KP Tshs'!T57-1)</f>
        <v>8.08574882021369</v>
      </c>
      <c r="U57" s="43">
        <f>100*('Table KP Tshs'!U62/'Table KP Tshs'!U57-1)</f>
        <v>5.038686934571879</v>
      </c>
      <c r="V57" s="43">
        <f>100*('Table KP Tshs'!V62/'Table KP Tshs'!V57-1)</f>
        <v>8.967752119877881</v>
      </c>
      <c r="W57" s="43">
        <f>100*('Table KP Tshs'!W62/'Table KP Tshs'!W57-1)</f>
        <v>5.133280279862684</v>
      </c>
      <c r="X57" s="43">
        <f>100*('Table KP Tshs'!X62/'Table KP Tshs'!X57-1)</f>
        <v>8.724259649063871</v>
      </c>
      <c r="Y57" s="45">
        <f>100*('Table KP Tshs'!Y62/'Table KP Tshs'!Y57-1)</f>
        <v>5.404658769778914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</row>
    <row r="58" spans="1:107" s="25" customFormat="1" ht="12">
      <c r="A58" s="179"/>
      <c r="B58" s="112">
        <v>4</v>
      </c>
      <c r="C58" s="43">
        <f>100*('Table KP Tshs'!C63/'Table KP Tshs'!C58-1)</f>
        <v>3.1290547196652696</v>
      </c>
      <c r="D58" s="43">
        <f>100*('Table KP Tshs'!D63/'Table KP Tshs'!D58-1)</f>
        <v>7.5728077662217785</v>
      </c>
      <c r="E58" s="43">
        <f>100*('Table KP Tshs'!E63/'Table KP Tshs'!E58-1)</f>
        <v>2.9977871731594163</v>
      </c>
      <c r="F58" s="43">
        <f>100*('Table KP Tshs'!F63/'Table KP Tshs'!F58-1)</f>
        <v>6.446332491933382</v>
      </c>
      <c r="G58" s="43">
        <f>100*('Table KP Tshs'!G63/'Table KP Tshs'!G58-1)</f>
        <v>-2.3001581372461</v>
      </c>
      <c r="H58" s="43">
        <f>100*('Table KP Tshs'!H63/'Table KP Tshs'!H58-1)</f>
        <v>5.195216605865993</v>
      </c>
      <c r="I58" s="43">
        <f>100*('Table KP Tshs'!I63/'Table KP Tshs'!I58-1)</f>
        <v>4.585668517307884</v>
      </c>
      <c r="J58" s="43">
        <f>100*('Table KP Tshs'!J63/'Table KP Tshs'!J58-1)</f>
        <v>2.474954208993063</v>
      </c>
      <c r="K58" s="43">
        <f>100*('Table KP Tshs'!K63/'Table KP Tshs'!K58-1)</f>
        <v>11.745688060599168</v>
      </c>
      <c r="L58" s="43">
        <f>100*('Table KP Tshs'!L63/'Table KP Tshs'!L58-1)</f>
        <v>-11.428090533627266</v>
      </c>
      <c r="M58" s="45">
        <f>100*('Table KP Tshs'!M63/'Table KP Tshs'!M58-1)</f>
        <v>7.996375510810028</v>
      </c>
      <c r="N58" s="179"/>
      <c r="O58" s="113">
        <v>4</v>
      </c>
      <c r="P58" s="43">
        <f>100*('Table KP Tshs'!P63/'Table KP Tshs'!P58-1)</f>
        <v>-0.2184112953826478</v>
      </c>
      <c r="Q58" s="43">
        <f>100*('Table KP Tshs'!Q63/'Table KP Tshs'!Q58-1)</f>
        <v>13.342516307852081</v>
      </c>
      <c r="R58" s="43">
        <f>100*('Table KP Tshs'!R63/'Table KP Tshs'!R58-1)</f>
        <v>2.1791371516195257</v>
      </c>
      <c r="S58" s="43">
        <f>100*('Table KP Tshs'!S63/'Table KP Tshs'!S58-1)</f>
        <v>4.146963271490689</v>
      </c>
      <c r="T58" s="43">
        <f>100*('Table KP Tshs'!T63/'Table KP Tshs'!T58-1)</f>
        <v>7.822819945502824</v>
      </c>
      <c r="U58" s="43">
        <f>100*('Table KP Tshs'!U63/'Table KP Tshs'!U58-1)</f>
        <v>5.950847492628353</v>
      </c>
      <c r="V58" s="43">
        <f>100*('Table KP Tshs'!V63/'Table KP Tshs'!V58-1)</f>
        <v>8.298476171658642</v>
      </c>
      <c r="W58" s="43">
        <f>100*('Table KP Tshs'!W63/'Table KP Tshs'!W58-1)</f>
        <v>3.960889998066941</v>
      </c>
      <c r="X58" s="43">
        <f>100*('Table KP Tshs'!X63/'Table KP Tshs'!X58-1)</f>
        <v>5.530297832406683</v>
      </c>
      <c r="Y58" s="45">
        <f>100*('Table KP Tshs'!Y63/'Table KP Tshs'!Y58-1)</f>
        <v>4.082655096069132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</row>
    <row r="59" spans="1:107" s="25" customFormat="1" ht="12">
      <c r="A59" s="107"/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10"/>
      <c r="M59" s="111"/>
      <c r="N59" s="107"/>
      <c r="O59" s="108"/>
      <c r="P59" s="109"/>
      <c r="Q59" s="109"/>
      <c r="R59" s="109"/>
      <c r="S59" s="109"/>
      <c r="T59" s="109"/>
      <c r="U59" s="109"/>
      <c r="V59" s="109"/>
      <c r="W59" s="109"/>
      <c r="X59" s="109"/>
      <c r="Y59" s="111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</row>
    <row r="60" spans="1:107" s="25" customFormat="1" ht="12">
      <c r="A60" s="175">
        <v>2015</v>
      </c>
      <c r="B60" s="113">
        <v>1</v>
      </c>
      <c r="C60" s="43">
        <f>100*('Table KP Tshs'!C65/'Table KP Tshs'!C60-1)</f>
        <v>2.6051630517572644</v>
      </c>
      <c r="D60" s="43">
        <f>100*('Table KP Tshs'!D65/'Table KP Tshs'!D60-1)</f>
        <v>0.5580188173825329</v>
      </c>
      <c r="E60" s="43">
        <f>100*('Table KP Tshs'!E65/'Table KP Tshs'!E60-1)</f>
        <v>5.699999999999994</v>
      </c>
      <c r="F60" s="43">
        <f>100*('Table KP Tshs'!F65/'Table KP Tshs'!F60-1)</f>
        <v>12.99999999999999</v>
      </c>
      <c r="G60" s="43">
        <f>100*('Table KP Tshs'!G65/'Table KP Tshs'!G60-1)</f>
        <v>7.60006910898412</v>
      </c>
      <c r="H60" s="43">
        <f>100*('Table KP Tshs'!H65/'Table KP Tshs'!H60-1)</f>
        <v>8.751120628773945</v>
      </c>
      <c r="I60" s="43">
        <f>100*('Table KP Tshs'!I65/'Table KP Tshs'!I60-1)</f>
        <v>6.485990803418784</v>
      </c>
      <c r="J60" s="43">
        <f>100*('Table KP Tshs'!J65/'Table KP Tshs'!J60-1)</f>
        <v>1.652110385363037</v>
      </c>
      <c r="K60" s="43">
        <f>100*('Table KP Tshs'!K65/'Table KP Tshs'!K60-1)</f>
        <v>12.860948282765005</v>
      </c>
      <c r="L60" s="59">
        <f>100*('Table KP Tshs'!L65/'Table KP Tshs'!L60-1)</f>
        <v>10.341824049805615</v>
      </c>
      <c r="M60" s="45">
        <f>100*('Table KP Tshs'!M65/'Table KP Tshs'!M60-1)</f>
        <v>9.127571533298529</v>
      </c>
      <c r="N60" s="175">
        <v>2015</v>
      </c>
      <c r="O60" s="65" t="s">
        <v>23</v>
      </c>
      <c r="P60" s="43">
        <f>100*('Table KP Tshs'!P65/'Table KP Tshs'!P60-1)</f>
        <v>12.00015434836834</v>
      </c>
      <c r="Q60" s="43">
        <f>100*('Table KP Tshs'!Q65/'Table KP Tshs'!Q60-1)</f>
        <v>8.590361650458522</v>
      </c>
      <c r="R60" s="43">
        <f>100*('Table KP Tshs'!R65/'Table KP Tshs'!R60-1)</f>
        <v>2.197076553967481</v>
      </c>
      <c r="S60" s="43">
        <f>100*('Table KP Tshs'!S65/'Table KP Tshs'!S60-1)</f>
        <v>6.716093797683165</v>
      </c>
      <c r="T60" s="43">
        <f>100*('Table KP Tshs'!T65/'Table KP Tshs'!T60-1)</f>
        <v>7.969346879316852</v>
      </c>
      <c r="U60" s="43">
        <f>100*('Table KP Tshs'!U65/'Table KP Tshs'!U60-1)</f>
        <v>5.81555524559032</v>
      </c>
      <c r="V60" s="43">
        <f>100*('Table KP Tshs'!V65/'Table KP Tshs'!V60-1)</f>
        <v>11.517753360902173</v>
      </c>
      <c r="W60" s="43">
        <f>100*('Table KP Tshs'!W65/'Table KP Tshs'!W60-1)</f>
        <v>6.538440633244269</v>
      </c>
      <c r="X60" s="43">
        <f>100*('Table KP Tshs'!X65/'Table KP Tshs'!X60-1)</f>
        <v>5.345372991917019</v>
      </c>
      <c r="Y60" s="45">
        <f>100*('Table KP Tshs'!Y65/'Table KP Tshs'!Y60-1)</f>
        <v>6.4513839680910845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</row>
    <row r="61" spans="1:107" s="25" customFormat="1" ht="12">
      <c r="A61" s="168"/>
      <c r="B61" s="113">
        <v>2</v>
      </c>
      <c r="C61" s="43">
        <f>100*('Table KP Tshs'!C66/'Table KP Tshs'!C61-1)</f>
        <v>4.163151550190625</v>
      </c>
      <c r="D61" s="43">
        <f>100*('Table KP Tshs'!D66/'Table KP Tshs'!D61-1)</f>
        <v>8.250966529547533</v>
      </c>
      <c r="E61" s="43">
        <f>100*('Table KP Tshs'!E66/'Table KP Tshs'!E61-1)</f>
        <v>6.941378766648043</v>
      </c>
      <c r="F61" s="43">
        <f>100*('Table KP Tshs'!F66/'Table KP Tshs'!F61-1)</f>
        <v>18.481572330780406</v>
      </c>
      <c r="G61" s="43">
        <f>100*('Table KP Tshs'!G66/'Table KP Tshs'!G61-1)</f>
        <v>-9.922441666481042</v>
      </c>
      <c r="H61" s="43">
        <f>100*('Table KP Tshs'!H66/'Table KP Tshs'!H61-1)</f>
        <v>13.21699048541607</v>
      </c>
      <c r="I61" s="43">
        <f>100*('Table KP Tshs'!I66/'Table KP Tshs'!I61-1)</f>
        <v>9.549732572023139</v>
      </c>
      <c r="J61" s="43">
        <f>100*('Table KP Tshs'!J66/'Table KP Tshs'!J61-1)</f>
        <v>2.129396891381097</v>
      </c>
      <c r="K61" s="43">
        <f>100*('Table KP Tshs'!K66/'Table KP Tshs'!K61-1)</f>
        <v>8.79264977272134</v>
      </c>
      <c r="L61" s="59">
        <f>100*('Table KP Tshs'!L66/'Table KP Tshs'!L61-1)</f>
        <v>17.4470017218755</v>
      </c>
      <c r="M61" s="45">
        <f>100*('Table KP Tshs'!M66/'Table KP Tshs'!M61-1)</f>
        <v>10.419698920935039</v>
      </c>
      <c r="N61" s="168"/>
      <c r="O61" s="65" t="s">
        <v>24</v>
      </c>
      <c r="P61" s="43">
        <f>100*('Table KP Tshs'!P66/'Table KP Tshs'!P61-1)</f>
        <v>8.22539238726845</v>
      </c>
      <c r="Q61" s="43">
        <f>100*('Table KP Tshs'!Q66/'Table KP Tshs'!Q61-1)</f>
        <v>13.61958740491942</v>
      </c>
      <c r="R61" s="43">
        <f>100*('Table KP Tshs'!R66/'Table KP Tshs'!R61-1)</f>
        <v>2.214869606980896</v>
      </c>
      <c r="S61" s="43">
        <f>100*('Table KP Tshs'!S66/'Table KP Tshs'!S61-1)</f>
        <v>6.716093797683165</v>
      </c>
      <c r="T61" s="43">
        <f>100*('Table KP Tshs'!T66/'Table KP Tshs'!T61-1)</f>
        <v>8.128093602305707</v>
      </c>
      <c r="U61" s="43">
        <f>100*('Table KP Tshs'!U66/'Table KP Tshs'!U61-1)</f>
        <v>6.039260385178857</v>
      </c>
      <c r="V61" s="43">
        <f>100*('Table KP Tshs'!V66/'Table KP Tshs'!V61-1)</f>
        <v>10.531929127914452</v>
      </c>
      <c r="W61" s="43">
        <f>100*('Table KP Tshs'!W66/'Table KP Tshs'!W61-1)</f>
        <v>8.05870229230572</v>
      </c>
      <c r="X61" s="43">
        <f>100*('Table KP Tshs'!X66/'Table KP Tshs'!X61-1)</f>
        <v>6.513051228073463</v>
      </c>
      <c r="Y61" s="45">
        <f>100*('Table KP Tshs'!Y66/'Table KP Tshs'!Y61-1)</f>
        <v>7.949868927988102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</row>
    <row r="62" spans="1:107" s="25" customFormat="1" ht="12">
      <c r="A62" s="168"/>
      <c r="B62" s="113">
        <v>3</v>
      </c>
      <c r="C62" s="43">
        <f>100*('Table KP Tshs'!C67/'Table KP Tshs'!C62-1)</f>
        <v>2.74282073729728</v>
      </c>
      <c r="D62" s="43">
        <f>100*('Table KP Tshs'!D67/'Table KP Tshs'!D62-1)</f>
        <v>8.030198433943081</v>
      </c>
      <c r="E62" s="43">
        <f>100*('Table KP Tshs'!E67/'Table KP Tshs'!E62-1)</f>
        <v>3.571212288985426</v>
      </c>
      <c r="F62" s="43">
        <f>100*('Table KP Tshs'!F67/'Table KP Tshs'!F62-1)</f>
        <v>-1.2376064261731878</v>
      </c>
      <c r="G62" s="43">
        <f>100*('Table KP Tshs'!G67/'Table KP Tshs'!G62-1)</f>
        <v>0.0732318318642955</v>
      </c>
      <c r="H62" s="43">
        <f>100*('Table KP Tshs'!H67/'Table KP Tshs'!H62-1)</f>
        <v>17.622260750094497</v>
      </c>
      <c r="I62" s="43">
        <f>100*('Table KP Tshs'!I67/'Table KP Tshs'!I62-1)</f>
        <v>5.556523567836313</v>
      </c>
      <c r="J62" s="43">
        <f>100*('Table KP Tshs'!J67/'Table KP Tshs'!J62-1)</f>
        <v>2.9184055357483585</v>
      </c>
      <c r="K62" s="43">
        <f>100*('Table KP Tshs'!K67/'Table KP Tshs'!K62-1)</f>
        <v>10.597600820523411</v>
      </c>
      <c r="L62" s="59">
        <f>100*('Table KP Tshs'!L67/'Table KP Tshs'!L62-1)</f>
        <v>9.123593397285056</v>
      </c>
      <c r="M62" s="45">
        <f>100*('Table KP Tshs'!M67/'Table KP Tshs'!M62-1)</f>
        <v>8.387806970839762</v>
      </c>
      <c r="N62" s="168"/>
      <c r="O62" s="65" t="s">
        <v>25</v>
      </c>
      <c r="P62" s="43">
        <f>100*('Table KP Tshs'!P67/'Table KP Tshs'!P62-1)</f>
        <v>10.637779764143396</v>
      </c>
      <c r="Q62" s="43">
        <f>100*('Table KP Tshs'!Q67/'Table KP Tshs'!Q62-1)</f>
        <v>3.887887221230457</v>
      </c>
      <c r="R62" s="43">
        <f>100*('Table KP Tshs'!R67/'Table KP Tshs'!R62-1)</f>
        <v>2.2325162470099524</v>
      </c>
      <c r="S62" s="43">
        <f>100*('Table KP Tshs'!S67/'Table KP Tshs'!S62-1)</f>
        <v>4.6106514754003625</v>
      </c>
      <c r="T62" s="43">
        <f>100*('Table KP Tshs'!T67/'Table KP Tshs'!T62-1)</f>
        <v>7.332435190108044</v>
      </c>
      <c r="U62" s="43">
        <f>100*('Table KP Tshs'!U67/'Table KP Tshs'!U62-1)</f>
        <v>6.165536539968541</v>
      </c>
      <c r="V62" s="43">
        <f>100*('Table KP Tshs'!V67/'Table KP Tshs'!V62-1)</f>
        <v>9.64974797185183</v>
      </c>
      <c r="W62" s="43">
        <f>100*('Table KP Tshs'!W67/'Table KP Tshs'!W62-1)</f>
        <v>6.532207113669641</v>
      </c>
      <c r="X62" s="43">
        <f>100*('Table KP Tshs'!X67/'Table KP Tshs'!X62-1)</f>
        <v>4.175970800332229</v>
      </c>
      <c r="Y62" s="45">
        <f>100*('Table KP Tshs'!Y67/'Table KP Tshs'!Y62-1)</f>
        <v>6.348532976339705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</row>
    <row r="63" spans="1:107" s="25" customFormat="1" ht="12.75" thickBot="1">
      <c r="A63" s="176"/>
      <c r="B63" s="114">
        <v>4</v>
      </c>
      <c r="C63" s="51"/>
      <c r="D63" s="51"/>
      <c r="E63" s="51"/>
      <c r="F63" s="51"/>
      <c r="G63" s="51"/>
      <c r="H63" s="51"/>
      <c r="I63" s="51"/>
      <c r="J63" s="51"/>
      <c r="K63" s="51"/>
      <c r="L63" s="60"/>
      <c r="M63" s="153"/>
      <c r="N63" s="176"/>
      <c r="O63" s="85">
        <v>4</v>
      </c>
      <c r="P63" s="52"/>
      <c r="Q63" s="52"/>
      <c r="R63" s="52"/>
      <c r="S63" s="53"/>
      <c r="T63" s="53"/>
      <c r="U63" s="51"/>
      <c r="V63" s="51"/>
      <c r="W63" s="54"/>
      <c r="X63" s="51"/>
      <c r="Y63" s="5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</row>
    <row r="64" spans="1:107" ht="12">
      <c r="A64" s="19"/>
      <c r="B64" s="1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1"/>
      <c r="O64" s="11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</row>
    <row r="65" spans="1:107" ht="12">
      <c r="A65" s="19"/>
      <c r="B65" s="1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1"/>
      <c r="O65" s="11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</row>
    <row r="66" spans="1:107" ht="12">
      <c r="A66" s="19"/>
      <c r="B66" s="1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1"/>
      <c r="O66" s="11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</row>
    <row r="67" spans="1:107" ht="12">
      <c r="A67" s="19"/>
      <c r="B67" s="1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1"/>
      <c r="O67" s="11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</row>
    <row r="68" spans="1:107" ht="12">
      <c r="A68" s="19"/>
      <c r="B68" s="1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1"/>
      <c r="O68" s="1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</row>
    <row r="69" spans="1:107" ht="12">
      <c r="A69" s="19"/>
      <c r="B69" s="1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1"/>
      <c r="O69" s="1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</row>
    <row r="70" spans="1:107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</row>
    <row r="71" spans="1:107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</row>
    <row r="72" spans="1:107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</row>
    <row r="73" spans="1:107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1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</row>
    <row r="74" spans="1:107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1"/>
      <c r="O74" s="1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</row>
    <row r="75" spans="1:107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</row>
    <row r="76" spans="1:107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</row>
    <row r="77" spans="1:107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</row>
    <row r="78" spans="1:107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</row>
    <row r="79" spans="1:107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</row>
    <row r="80" spans="1:107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</row>
    <row r="81" spans="1:107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</row>
    <row r="82" spans="1:107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</row>
    <row r="83" spans="1:107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</row>
    <row r="84" spans="1:107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</row>
    <row r="85" spans="1:107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</row>
    <row r="86" spans="1:107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</row>
    <row r="87" spans="1:107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</row>
    <row r="88" spans="1:25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1"/>
      <c r="O187" s="11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1"/>
      <c r="O188" s="11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1"/>
      <c r="O189" s="11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1"/>
      <c r="O190" s="11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1"/>
      <c r="O191" s="11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</sheetData>
  <sheetProtection/>
  <mergeCells count="20">
    <mergeCell ref="A15:A18"/>
    <mergeCell ref="N15:N18"/>
    <mergeCell ref="A20:A23"/>
    <mergeCell ref="N20:N23"/>
    <mergeCell ref="A25:A28"/>
    <mergeCell ref="N25:N28"/>
    <mergeCell ref="A30:A33"/>
    <mergeCell ref="N30:N33"/>
    <mergeCell ref="A35:A38"/>
    <mergeCell ref="N35:N38"/>
    <mergeCell ref="A40:A43"/>
    <mergeCell ref="N40:N43"/>
    <mergeCell ref="A60:A63"/>
    <mergeCell ref="N60:N63"/>
    <mergeCell ref="A45:A48"/>
    <mergeCell ref="N45:N48"/>
    <mergeCell ref="A50:A53"/>
    <mergeCell ref="N50:N53"/>
    <mergeCell ref="A55:A58"/>
    <mergeCell ref="N55:N58"/>
  </mergeCells>
  <printOptions/>
  <pageMargins left="0.7" right="0.7" top="0.75" bottom="0.75" header="0.3" footer="0.3"/>
  <pageSetup horizontalDpi="300" verticalDpi="300" orientation="portrait" scale="75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6"/>
  <sheetViews>
    <sheetView view="pageBreakPreview" zoomScale="90" zoomScaleSheetLayoutView="9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65536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4" width="9.140625" style="21" customWidth="1"/>
    <col min="5" max="5" width="9.28125" style="21" bestFit="1" customWidth="1"/>
    <col min="6" max="7" width="9.140625" style="21" customWidth="1"/>
    <col min="8" max="9" width="9.28125" style="21" bestFit="1" customWidth="1"/>
    <col min="10" max="11" width="9.140625" style="21" customWidth="1"/>
    <col min="12" max="12" width="9.8515625" style="21" customWidth="1"/>
    <col min="13" max="14" width="9.140625" style="21" customWidth="1"/>
    <col min="15" max="15" width="5.7109375" style="21" customWidth="1"/>
    <col min="16" max="16" width="9.28125" style="21" bestFit="1" customWidth="1"/>
    <col min="17" max="21" width="9.140625" style="21" customWidth="1"/>
    <col min="22" max="22" width="10.28125" style="21" customWidth="1"/>
    <col min="23" max="23" width="10.57421875" style="21" customWidth="1"/>
    <col min="24" max="24" width="9.140625" style="21" customWidth="1"/>
    <col min="25" max="25" width="10.28125" style="21" customWidth="1"/>
    <col min="26" max="26" width="11.7109375" style="11" customWidth="1"/>
    <col min="27" max="27" width="10.57421875" style="11" customWidth="1"/>
    <col min="28" max="28" width="13.57421875" style="11" customWidth="1"/>
    <col min="29" max="30" width="9.140625" style="11" customWidth="1"/>
    <col min="31" max="31" width="11.00390625" style="11" customWidth="1"/>
    <col min="32" max="16384" width="9.140625" style="11" customWidth="1"/>
  </cols>
  <sheetData>
    <row r="1" spans="1:25" s="2" customFormat="1" ht="15">
      <c r="A1" s="1" t="s">
        <v>14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1" t="s">
        <v>14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thickBot="1">
      <c r="A2" s="6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39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s="7" customFormat="1" ht="72.75" thickBot="1">
      <c r="A3" s="36" t="s">
        <v>6</v>
      </c>
      <c r="B3" s="37" t="s">
        <v>15</v>
      </c>
      <c r="C3" s="38" t="s">
        <v>8</v>
      </c>
      <c r="D3" s="38" t="s">
        <v>9</v>
      </c>
      <c r="E3" s="38" t="s">
        <v>16</v>
      </c>
      <c r="F3" s="38" t="s">
        <v>17</v>
      </c>
      <c r="G3" s="38" t="s">
        <v>43</v>
      </c>
      <c r="H3" s="38" t="s">
        <v>18</v>
      </c>
      <c r="I3" s="38" t="s">
        <v>10</v>
      </c>
      <c r="J3" s="38" t="s">
        <v>34</v>
      </c>
      <c r="K3" s="38" t="s">
        <v>35</v>
      </c>
      <c r="L3" s="39" t="s">
        <v>36</v>
      </c>
      <c r="M3" s="154" t="s">
        <v>37</v>
      </c>
      <c r="N3" s="66" t="s">
        <v>6</v>
      </c>
      <c r="O3" s="98" t="s">
        <v>15</v>
      </c>
      <c r="P3" s="38" t="s">
        <v>19</v>
      </c>
      <c r="Q3" s="38" t="s">
        <v>38</v>
      </c>
      <c r="R3" s="38" t="s">
        <v>27</v>
      </c>
      <c r="S3" s="38" t="s">
        <v>11</v>
      </c>
      <c r="T3" s="38" t="s">
        <v>12</v>
      </c>
      <c r="U3" s="38" t="s">
        <v>13</v>
      </c>
      <c r="V3" s="38" t="s">
        <v>28</v>
      </c>
      <c r="W3" s="38" t="s">
        <v>20</v>
      </c>
      <c r="X3" s="38" t="s">
        <v>7</v>
      </c>
      <c r="Y3" s="39" t="s">
        <v>21</v>
      </c>
      <c r="AA3" s="7" t="s">
        <v>22</v>
      </c>
    </row>
    <row r="4" spans="1:25" s="7" customFormat="1" ht="12">
      <c r="A4" s="34" t="s">
        <v>29</v>
      </c>
      <c r="B4" s="78"/>
      <c r="C4" s="41">
        <v>5469142.253028934</v>
      </c>
      <c r="D4" s="41">
        <v>608737.7873779571</v>
      </c>
      <c r="E4" s="41">
        <v>1394163.5811526326</v>
      </c>
      <c r="F4" s="41">
        <v>204033.73231800387</v>
      </c>
      <c r="G4" s="41">
        <v>233554.96701505414</v>
      </c>
      <c r="H4" s="41">
        <v>1333650.9715290787</v>
      </c>
      <c r="I4" s="41">
        <v>1994580.1675540085</v>
      </c>
      <c r="J4" s="41">
        <v>347654.1529640042</v>
      </c>
      <c r="K4" s="41">
        <v>1219996.3997917145</v>
      </c>
      <c r="L4" s="79">
        <v>470010.1820134225</v>
      </c>
      <c r="M4" s="155">
        <v>452108.9592196503</v>
      </c>
      <c r="N4" s="35" t="s">
        <v>29</v>
      </c>
      <c r="O4" s="86"/>
      <c r="P4" s="41">
        <v>1255091.0012365521</v>
      </c>
      <c r="Q4" s="41">
        <v>722797.9731148855</v>
      </c>
      <c r="R4" s="41">
        <v>1248462.783252983</v>
      </c>
      <c r="S4" s="41">
        <v>508969.4713629368</v>
      </c>
      <c r="T4" s="41">
        <v>343729.82283858047</v>
      </c>
      <c r="U4" s="41">
        <v>333360.66639646667</v>
      </c>
      <c r="V4" s="41">
        <v>-187399.22689085652</v>
      </c>
      <c r="W4" s="41">
        <v>17952645.645276006</v>
      </c>
      <c r="X4" s="41">
        <v>1160183.9438497345</v>
      </c>
      <c r="Y4" s="79">
        <v>19112829.58912574</v>
      </c>
    </row>
    <row r="5" spans="1:25" s="7" customFormat="1" ht="14.25" customHeight="1">
      <c r="A5" s="31" t="s">
        <v>30</v>
      </c>
      <c r="B5" s="80"/>
      <c r="C5" s="44">
        <v>6765628.84387311</v>
      </c>
      <c r="D5" s="44">
        <v>933735.6194534494</v>
      </c>
      <c r="E5" s="44">
        <v>1746521.3199873588</v>
      </c>
      <c r="F5" s="44">
        <v>205811.92252281943</v>
      </c>
      <c r="G5" s="44">
        <v>210189.3428079273</v>
      </c>
      <c r="H5" s="44">
        <v>1728851.9807244213</v>
      </c>
      <c r="I5" s="44">
        <v>2251405.8228699686</v>
      </c>
      <c r="J5" s="44">
        <v>363465.1613818999</v>
      </c>
      <c r="K5" s="44">
        <v>1386996.5784859997</v>
      </c>
      <c r="L5" s="47">
        <v>484232.3905863587</v>
      </c>
      <c r="M5" s="70">
        <v>574659.0354435506</v>
      </c>
      <c r="N5" s="8" t="s">
        <v>30</v>
      </c>
      <c r="O5" s="87"/>
      <c r="P5" s="44">
        <v>1688473.4405709885</v>
      </c>
      <c r="Q5" s="44">
        <v>909729.091308369</v>
      </c>
      <c r="R5" s="44">
        <v>1411753.5749292872</v>
      </c>
      <c r="S5" s="44">
        <v>630457.3358137647</v>
      </c>
      <c r="T5" s="44">
        <v>450189.0484584678</v>
      </c>
      <c r="U5" s="44">
        <v>379562.7101483529</v>
      </c>
      <c r="V5" s="44">
        <v>-315994.95700361766</v>
      </c>
      <c r="W5" s="44">
        <v>21805668.262362473</v>
      </c>
      <c r="X5" s="44">
        <v>1449760.853714242</v>
      </c>
      <c r="Y5" s="47">
        <v>23298435.282849617</v>
      </c>
    </row>
    <row r="6" spans="1:26" ht="12">
      <c r="A6" s="8" t="s">
        <v>0</v>
      </c>
      <c r="B6" s="81"/>
      <c r="C6" s="44">
        <v>7181356.646607315</v>
      </c>
      <c r="D6" s="44">
        <v>935411.8871249296</v>
      </c>
      <c r="E6" s="44">
        <v>1880031.9211990354</v>
      </c>
      <c r="F6" s="44">
        <v>232622.25761181337</v>
      </c>
      <c r="G6" s="44">
        <v>240897.85171029408</v>
      </c>
      <c r="H6" s="44">
        <v>2117073.6961931875</v>
      </c>
      <c r="I6" s="44">
        <v>2645346.7167165345</v>
      </c>
      <c r="J6" s="44">
        <v>481997.2953379544</v>
      </c>
      <c r="K6" s="44">
        <v>1572853.6242617252</v>
      </c>
      <c r="L6" s="47">
        <v>615065.8489687335</v>
      </c>
      <c r="M6" s="70">
        <v>756074.8048975915</v>
      </c>
      <c r="N6" s="8" t="s">
        <v>0</v>
      </c>
      <c r="O6" s="87"/>
      <c r="P6" s="44">
        <v>2179163.9822293893</v>
      </c>
      <c r="Q6" s="44">
        <v>1111786.3275301473</v>
      </c>
      <c r="R6" s="44">
        <v>1601266.2429873152</v>
      </c>
      <c r="S6" s="44">
        <v>851207.7696494552</v>
      </c>
      <c r="T6" s="44">
        <v>438415.0868588591</v>
      </c>
      <c r="U6" s="44">
        <v>439317.87765540916</v>
      </c>
      <c r="V6" s="44">
        <v>-331002.1190424902</v>
      </c>
      <c r="W6" s="44">
        <v>24948887.718497194</v>
      </c>
      <c r="X6" s="44">
        <v>1821544.0813679253</v>
      </c>
      <c r="Y6" s="47">
        <v>26770431.799865115</v>
      </c>
      <c r="Z6" s="32"/>
    </row>
    <row r="7" spans="1:26" ht="12">
      <c r="A7" s="8" t="s">
        <v>1</v>
      </c>
      <c r="B7" s="81"/>
      <c r="C7" s="44">
        <v>9432724.873504966</v>
      </c>
      <c r="D7" s="44">
        <v>991016.7186632741</v>
      </c>
      <c r="E7" s="44">
        <v>2283593.9143784707</v>
      </c>
      <c r="F7" s="44">
        <v>306627.9501861842</v>
      </c>
      <c r="G7" s="44">
        <v>247646.04400313587</v>
      </c>
      <c r="H7" s="44">
        <v>2871522.8849338726</v>
      </c>
      <c r="I7" s="44">
        <v>3193697.196810819</v>
      </c>
      <c r="J7" s="44">
        <v>559792.8610670677</v>
      </c>
      <c r="K7" s="44">
        <v>1969499.2446446274</v>
      </c>
      <c r="L7" s="47">
        <v>722547.5147476947</v>
      </c>
      <c r="M7" s="70">
        <v>959279.3166870185</v>
      </c>
      <c r="N7" s="8" t="s">
        <v>1</v>
      </c>
      <c r="O7" s="87"/>
      <c r="P7" s="44">
        <v>2282704.1577240285</v>
      </c>
      <c r="Q7" s="44">
        <v>1300270.7842897994</v>
      </c>
      <c r="R7" s="44">
        <v>1716407.8591818395</v>
      </c>
      <c r="S7" s="44">
        <v>1007307.5216425108</v>
      </c>
      <c r="T7" s="44">
        <v>532162.9777636875</v>
      </c>
      <c r="U7" s="44">
        <v>504595.7848788126</v>
      </c>
      <c r="V7" s="44">
        <v>-289026.54808530567</v>
      </c>
      <c r="W7" s="44">
        <v>30592371.057022497</v>
      </c>
      <c r="X7" s="44">
        <v>2172568.4599999995</v>
      </c>
      <c r="Y7" s="47">
        <v>32764939.5170225</v>
      </c>
      <c r="Z7" s="32"/>
    </row>
    <row r="8" spans="1:26" ht="12">
      <c r="A8" s="8" t="s">
        <v>2</v>
      </c>
      <c r="B8" s="81"/>
      <c r="C8" s="44">
        <v>11407717.34737744</v>
      </c>
      <c r="D8" s="44">
        <v>1073018.9483379368</v>
      </c>
      <c r="E8" s="44">
        <v>2597316.1401311415</v>
      </c>
      <c r="F8" s="44">
        <v>354861.68462838524</v>
      </c>
      <c r="G8" s="44">
        <v>264519.81673395133</v>
      </c>
      <c r="H8" s="44">
        <v>2728799.1044605537</v>
      </c>
      <c r="I8" s="44">
        <v>3744882.907617989</v>
      </c>
      <c r="J8" s="44">
        <v>680669.0366527878</v>
      </c>
      <c r="K8" s="44">
        <v>2320840.50861876</v>
      </c>
      <c r="L8" s="47">
        <v>912732.3673037504</v>
      </c>
      <c r="M8" s="70">
        <v>1178852.5679070626</v>
      </c>
      <c r="N8" s="8" t="s">
        <v>2</v>
      </c>
      <c r="O8" s="87"/>
      <c r="P8" s="44">
        <v>2511952.8446101877</v>
      </c>
      <c r="Q8" s="44">
        <v>1447681.275880672</v>
      </c>
      <c r="R8" s="44">
        <v>1921328.1150182998</v>
      </c>
      <c r="S8" s="44">
        <v>1193227.8163896692</v>
      </c>
      <c r="T8" s="44">
        <v>663617.9615418785</v>
      </c>
      <c r="U8" s="44">
        <v>571579.2016423065</v>
      </c>
      <c r="V8" s="44">
        <v>-327342.12704541883</v>
      </c>
      <c r="W8" s="44">
        <v>35246255.51780736</v>
      </c>
      <c r="X8" s="44">
        <v>2480568.11</v>
      </c>
      <c r="Y8" s="47">
        <v>37726823.627807364</v>
      </c>
      <c r="Z8" s="32"/>
    </row>
    <row r="9" spans="1:26" ht="12">
      <c r="A9" s="8" t="s">
        <v>3</v>
      </c>
      <c r="B9" s="81"/>
      <c r="C9" s="44">
        <v>13110122.930629533</v>
      </c>
      <c r="D9" s="44">
        <v>1779710.9810010763</v>
      </c>
      <c r="E9" s="44">
        <v>3021535.6979589304</v>
      </c>
      <c r="F9" s="44">
        <v>406271.88282941014</v>
      </c>
      <c r="G9" s="44">
        <v>261294.36050433756</v>
      </c>
      <c r="H9" s="44">
        <v>3431314.045714736</v>
      </c>
      <c r="I9" s="44">
        <v>4426466.820755188</v>
      </c>
      <c r="J9" s="44">
        <v>720772.4888408359</v>
      </c>
      <c r="K9" s="44">
        <v>2537406.673198057</v>
      </c>
      <c r="L9" s="47">
        <v>1151748.3182900872</v>
      </c>
      <c r="M9" s="70">
        <v>1408476.5384172811</v>
      </c>
      <c r="N9" s="8" t="s">
        <v>3</v>
      </c>
      <c r="O9" s="87"/>
      <c r="P9" s="44">
        <v>2668756.064</v>
      </c>
      <c r="Q9" s="44">
        <v>1707052.683865152</v>
      </c>
      <c r="R9" s="44">
        <v>2036907.7256225103</v>
      </c>
      <c r="S9" s="44">
        <v>1380169.8125782134</v>
      </c>
      <c r="T9" s="44">
        <v>735665.141197708</v>
      </c>
      <c r="U9" s="44">
        <v>613440.1958932709</v>
      </c>
      <c r="V9" s="44">
        <v>-376200.3113840193</v>
      </c>
      <c r="W9" s="44">
        <v>41020912.04991231</v>
      </c>
      <c r="X9" s="44">
        <v>2815106</v>
      </c>
      <c r="Y9" s="47">
        <v>43836018.04991232</v>
      </c>
      <c r="Z9" s="32"/>
    </row>
    <row r="10" spans="1:26" ht="12">
      <c r="A10" s="8" t="s">
        <v>4</v>
      </c>
      <c r="B10" s="81"/>
      <c r="C10" s="44">
        <v>15488232.434712669</v>
      </c>
      <c r="D10" s="44">
        <v>2688583.554594527</v>
      </c>
      <c r="E10" s="44">
        <v>4031541.150917037</v>
      </c>
      <c r="F10" s="44">
        <v>303444.1083286186</v>
      </c>
      <c r="G10" s="44">
        <v>247824.77661917105</v>
      </c>
      <c r="H10" s="44">
        <v>4755230.516091305</v>
      </c>
      <c r="I10" s="44">
        <v>5571372.235293418</v>
      </c>
      <c r="J10" s="44">
        <v>733957.90794697</v>
      </c>
      <c r="K10" s="44">
        <v>2728970.3720267694</v>
      </c>
      <c r="L10" s="47">
        <v>1244894.0173714976</v>
      </c>
      <c r="M10" s="70">
        <v>1772783.383398705</v>
      </c>
      <c r="N10" s="8" t="s">
        <v>4</v>
      </c>
      <c r="O10" s="87"/>
      <c r="P10" s="44">
        <v>3338191.54</v>
      </c>
      <c r="Q10" s="44">
        <v>1912121.9168149477</v>
      </c>
      <c r="R10" s="44">
        <v>2277777.7554258076</v>
      </c>
      <c r="S10" s="44">
        <v>1463766.7893457485</v>
      </c>
      <c r="T10" s="44">
        <v>820894.3569798076</v>
      </c>
      <c r="U10" s="44">
        <v>679440.5317649941</v>
      </c>
      <c r="V10" s="44">
        <v>-557921.4101115471</v>
      </c>
      <c r="W10" s="44">
        <v>49501105.937520444</v>
      </c>
      <c r="X10" s="44">
        <v>3261474.993274195</v>
      </c>
      <c r="Y10" s="47">
        <v>52762580.930794634</v>
      </c>
      <c r="Z10" s="32"/>
    </row>
    <row r="11" spans="1:26" ht="12">
      <c r="A11" s="8" t="s">
        <v>5</v>
      </c>
      <c r="B11" s="81"/>
      <c r="C11" s="44">
        <v>19095551.492924493</v>
      </c>
      <c r="D11" s="44">
        <v>3001179.237360399</v>
      </c>
      <c r="E11" s="44">
        <v>4599919.100020628</v>
      </c>
      <c r="F11" s="44">
        <v>533282.8809457397</v>
      </c>
      <c r="G11" s="44">
        <v>275053.4030586017</v>
      </c>
      <c r="H11" s="44">
        <v>4984192.774844227</v>
      </c>
      <c r="I11" s="44">
        <v>6389279.17820579</v>
      </c>
      <c r="J11" s="44">
        <v>887971.7702085073</v>
      </c>
      <c r="K11" s="44">
        <v>2733617.826269851</v>
      </c>
      <c r="L11" s="47">
        <v>1454665.2979533798</v>
      </c>
      <c r="M11" s="70">
        <v>2070162.5451440518</v>
      </c>
      <c r="N11" s="8" t="s">
        <v>5</v>
      </c>
      <c r="O11" s="87"/>
      <c r="P11" s="44">
        <v>4017280.3044749657</v>
      </c>
      <c r="Q11" s="44">
        <v>2238035.2470949357</v>
      </c>
      <c r="R11" s="44">
        <v>2612764.5640137624</v>
      </c>
      <c r="S11" s="44">
        <v>1607317.4637132566</v>
      </c>
      <c r="T11" s="44">
        <v>919307.1904263567</v>
      </c>
      <c r="U11" s="44">
        <v>782239.185847177</v>
      </c>
      <c r="V11" s="44">
        <v>-638331.8713097834</v>
      </c>
      <c r="W11" s="44">
        <v>57563487.59119634</v>
      </c>
      <c r="X11" s="44">
        <v>3870726.3182741944</v>
      </c>
      <c r="Y11" s="47">
        <v>61434213.90947052</v>
      </c>
      <c r="Z11" s="32"/>
    </row>
    <row r="12" spans="1:26" ht="12">
      <c r="A12" s="8" t="s">
        <v>31</v>
      </c>
      <c r="B12" s="81"/>
      <c r="C12" s="44">
        <v>22129214.116306737</v>
      </c>
      <c r="D12" s="44">
        <v>2986465.587259205</v>
      </c>
      <c r="E12" s="44">
        <v>4575334.090594362</v>
      </c>
      <c r="F12" s="44">
        <v>546669.8745337924</v>
      </c>
      <c r="G12" s="44">
        <v>325968.77382843377</v>
      </c>
      <c r="H12" s="44">
        <v>7674178.915114408</v>
      </c>
      <c r="I12" s="44">
        <v>7271715.945324358</v>
      </c>
      <c r="J12" s="44">
        <v>902809.7795876014</v>
      </c>
      <c r="K12" s="44">
        <v>2986346.835539636</v>
      </c>
      <c r="L12" s="47">
        <v>1624384.2285064089</v>
      </c>
      <c r="M12" s="70">
        <v>2308705.1886796537</v>
      </c>
      <c r="N12" s="8" t="s">
        <v>31</v>
      </c>
      <c r="O12" s="87"/>
      <c r="P12" s="44">
        <v>4936070.655757732</v>
      </c>
      <c r="Q12" s="44">
        <v>2614424.599767551</v>
      </c>
      <c r="R12" s="44">
        <v>2672147.479213132</v>
      </c>
      <c r="S12" s="44">
        <v>1893664.7124279775</v>
      </c>
      <c r="T12" s="44">
        <v>1019986.848506505</v>
      </c>
      <c r="U12" s="44">
        <v>871911.8910985021</v>
      </c>
      <c r="V12" s="44">
        <v>-867157.4916521483</v>
      </c>
      <c r="W12" s="44">
        <v>66472842.030393854</v>
      </c>
      <c r="X12" s="44">
        <v>4480385.3158382</v>
      </c>
      <c r="Y12" s="47">
        <v>70953227.34623206</v>
      </c>
      <c r="Z12" s="32"/>
    </row>
    <row r="13" spans="1:30" ht="12">
      <c r="A13" s="8" t="s">
        <v>32</v>
      </c>
      <c r="B13" s="81"/>
      <c r="C13" s="44">
        <v>22969224.627341997</v>
      </c>
      <c r="D13" s="44">
        <v>2923420.3020044984</v>
      </c>
      <c r="E13" s="44">
        <v>4445568.23004066</v>
      </c>
      <c r="F13" s="44">
        <v>598389.3762965053</v>
      </c>
      <c r="G13" s="44">
        <v>373548.9551997144</v>
      </c>
      <c r="H13" s="44">
        <v>9899350.137349347</v>
      </c>
      <c r="I13" s="44">
        <v>8378448.373315896</v>
      </c>
      <c r="J13" s="44">
        <v>872340.7139983894</v>
      </c>
      <c r="K13" s="44">
        <v>3438076.4208047586</v>
      </c>
      <c r="L13" s="47">
        <v>1700411.275315108</v>
      </c>
      <c r="M13" s="70">
        <v>2694444.260816618</v>
      </c>
      <c r="N13" s="8" t="s">
        <v>32</v>
      </c>
      <c r="O13" s="81"/>
      <c r="P13" s="44">
        <v>5227501.737549139</v>
      </c>
      <c r="Q13" s="44">
        <v>3006328.126466866</v>
      </c>
      <c r="R13" s="44">
        <v>2955417.0933684963</v>
      </c>
      <c r="S13" s="44">
        <v>2172080.38038628</v>
      </c>
      <c r="T13" s="44">
        <v>1151977.5451666792</v>
      </c>
      <c r="U13" s="44">
        <v>1008782.083962241</v>
      </c>
      <c r="V13" s="44">
        <v>-826396.0158788111</v>
      </c>
      <c r="W13" s="44">
        <v>72988913.6235044</v>
      </c>
      <c r="X13" s="44">
        <v>6453585</v>
      </c>
      <c r="Y13" s="47">
        <v>79442499.05464049</v>
      </c>
      <c r="AC13" s="185"/>
      <c r="AD13" s="185"/>
    </row>
    <row r="14" spans="1:25" ht="12">
      <c r="A14" s="8"/>
      <c r="B14" s="81"/>
      <c r="C14" s="44"/>
      <c r="D14" s="44"/>
      <c r="E14" s="44"/>
      <c r="F14" s="44"/>
      <c r="G14" s="44"/>
      <c r="H14" s="44"/>
      <c r="I14" s="44"/>
      <c r="J14" s="44"/>
      <c r="K14" s="44"/>
      <c r="L14" s="47"/>
      <c r="M14" s="70"/>
      <c r="N14" s="8"/>
      <c r="O14" s="81"/>
      <c r="P14" s="44"/>
      <c r="Q14" s="44"/>
      <c r="R14" s="44"/>
      <c r="S14" s="44"/>
      <c r="T14" s="44"/>
      <c r="U14" s="44"/>
      <c r="V14" s="44"/>
      <c r="W14" s="44"/>
      <c r="X14" s="44"/>
      <c r="Y14" s="47"/>
    </row>
    <row r="15" spans="1:25" ht="12">
      <c r="A15" s="170" t="s">
        <v>29</v>
      </c>
      <c r="B15" s="81">
        <v>1</v>
      </c>
      <c r="C15" s="44">
        <v>1216072.7151255705</v>
      </c>
      <c r="D15" s="44">
        <v>137611.0644089174</v>
      </c>
      <c r="E15" s="44">
        <v>321573.5883681113</v>
      </c>
      <c r="F15" s="44">
        <v>46605.225221751534</v>
      </c>
      <c r="G15" s="44">
        <v>59500.329342486155</v>
      </c>
      <c r="H15" s="44">
        <v>309474.8841562581</v>
      </c>
      <c r="I15" s="44">
        <v>502401.2662935114</v>
      </c>
      <c r="J15" s="44">
        <v>86652.78021746654</v>
      </c>
      <c r="K15" s="44">
        <v>271386.1658055055</v>
      </c>
      <c r="L15" s="47">
        <v>104601.00644109384</v>
      </c>
      <c r="M15" s="70">
        <v>93436.41417137998</v>
      </c>
      <c r="N15" s="170" t="s">
        <v>29</v>
      </c>
      <c r="O15" s="82" t="s">
        <v>23</v>
      </c>
      <c r="P15" s="44">
        <v>290203.73222936207</v>
      </c>
      <c r="Q15" s="44">
        <v>132311.9514226106</v>
      </c>
      <c r="R15" s="44">
        <v>295976.97786785295</v>
      </c>
      <c r="S15" s="44">
        <v>124420.78751436829</v>
      </c>
      <c r="T15" s="44">
        <v>74710.22171129726</v>
      </c>
      <c r="U15" s="44">
        <v>80222.06319317548</v>
      </c>
      <c r="V15" s="44">
        <v>-39389.84527431842</v>
      </c>
      <c r="W15" s="44">
        <v>4107771.3282164005</v>
      </c>
      <c r="X15" s="44">
        <v>257292.10982912497</v>
      </c>
      <c r="Y15" s="47">
        <v>4365063.438045525</v>
      </c>
    </row>
    <row r="16" spans="1:25" ht="12">
      <c r="A16" s="171"/>
      <c r="B16" s="81">
        <v>2</v>
      </c>
      <c r="C16" s="44">
        <v>1512945.1872839471</v>
      </c>
      <c r="D16" s="44">
        <v>132198.47623162295</v>
      </c>
      <c r="E16" s="44">
        <v>324882.14791700616</v>
      </c>
      <c r="F16" s="44">
        <v>48430.57189258982</v>
      </c>
      <c r="G16" s="44">
        <v>60433.97817479732</v>
      </c>
      <c r="H16" s="44">
        <v>299734.6805342388</v>
      </c>
      <c r="I16" s="44">
        <v>500265.95743965224</v>
      </c>
      <c r="J16" s="44">
        <v>87937.70893830214</v>
      </c>
      <c r="K16" s="44">
        <v>297405.27634706994</v>
      </c>
      <c r="L16" s="47">
        <v>115038.01028208935</v>
      </c>
      <c r="M16" s="70">
        <v>106279.728201216</v>
      </c>
      <c r="N16" s="171"/>
      <c r="O16" s="82" t="s">
        <v>24</v>
      </c>
      <c r="P16" s="44">
        <v>294216.0467441441</v>
      </c>
      <c r="Q16" s="44">
        <v>163557.54380084688</v>
      </c>
      <c r="R16" s="44">
        <v>302375.27698580653</v>
      </c>
      <c r="S16" s="44">
        <v>121935.69566307316</v>
      </c>
      <c r="T16" s="44">
        <v>78644.01449466124</v>
      </c>
      <c r="U16" s="44">
        <v>81849.64197205828</v>
      </c>
      <c r="V16" s="44">
        <v>-41299.57137908937</v>
      </c>
      <c r="W16" s="44">
        <v>4486830.371524032</v>
      </c>
      <c r="X16" s="44">
        <v>268528.7703533178</v>
      </c>
      <c r="Y16" s="47">
        <v>4755359.14187735</v>
      </c>
    </row>
    <row r="17" spans="1:25" ht="12">
      <c r="A17" s="171"/>
      <c r="B17" s="81">
        <v>3</v>
      </c>
      <c r="C17" s="44">
        <v>1565218.0012447403</v>
      </c>
      <c r="D17" s="44">
        <v>152006.55406922946</v>
      </c>
      <c r="E17" s="44">
        <v>321902.24496449484</v>
      </c>
      <c r="F17" s="44">
        <v>50334.318013302785</v>
      </c>
      <c r="G17" s="44">
        <v>61912.176336451266</v>
      </c>
      <c r="H17" s="44">
        <v>352202.05438971135</v>
      </c>
      <c r="I17" s="44">
        <v>486563.53157668177</v>
      </c>
      <c r="J17" s="44">
        <v>92331.71324648976</v>
      </c>
      <c r="K17" s="44">
        <v>363547.12284584076</v>
      </c>
      <c r="L17" s="47">
        <v>122054.93650025889</v>
      </c>
      <c r="M17" s="70">
        <v>121825.22596560186</v>
      </c>
      <c r="N17" s="171"/>
      <c r="O17" s="82" t="s">
        <v>25</v>
      </c>
      <c r="P17" s="44">
        <v>335497.7100882123</v>
      </c>
      <c r="Q17" s="44">
        <v>206025.76680554755</v>
      </c>
      <c r="R17" s="44">
        <v>317436.4960118888</v>
      </c>
      <c r="S17" s="44">
        <v>125433.10192145579</v>
      </c>
      <c r="T17" s="44">
        <v>85477.07400468996</v>
      </c>
      <c r="U17" s="44">
        <v>84528.75826245481</v>
      </c>
      <c r="V17" s="44">
        <v>-48779.99165638014</v>
      </c>
      <c r="W17" s="44">
        <v>4795516.7945906725</v>
      </c>
      <c r="X17" s="44">
        <v>312746.525019043</v>
      </c>
      <c r="Y17" s="47">
        <v>5108263.319609716</v>
      </c>
    </row>
    <row r="18" spans="1:25" ht="12">
      <c r="A18" s="181"/>
      <c r="B18" s="81">
        <v>4</v>
      </c>
      <c r="C18" s="44">
        <v>1174906.349374676</v>
      </c>
      <c r="D18" s="44">
        <v>186921.69266818737</v>
      </c>
      <c r="E18" s="44">
        <v>425805.5999030203</v>
      </c>
      <c r="F18" s="44">
        <v>58663.61719035974</v>
      </c>
      <c r="G18" s="44">
        <v>51708.48316131941</v>
      </c>
      <c r="H18" s="44">
        <v>372239.3524488704</v>
      </c>
      <c r="I18" s="44">
        <v>505349.41224416316</v>
      </c>
      <c r="J18" s="44">
        <v>80731.95056174582</v>
      </c>
      <c r="K18" s="44">
        <v>287657.83479329833</v>
      </c>
      <c r="L18" s="47">
        <v>128316.22878998044</v>
      </c>
      <c r="M18" s="70">
        <v>130567.5908814525</v>
      </c>
      <c r="N18" s="181"/>
      <c r="O18" s="82" t="s">
        <v>26</v>
      </c>
      <c r="P18" s="44">
        <v>335173.5121748337</v>
      </c>
      <c r="Q18" s="44">
        <v>220902.71108588052</v>
      </c>
      <c r="R18" s="44">
        <v>332674.03238743456</v>
      </c>
      <c r="S18" s="44">
        <v>137179.88626403955</v>
      </c>
      <c r="T18" s="44">
        <v>104898.51262793198</v>
      </c>
      <c r="U18" s="44">
        <v>86760.20296877812</v>
      </c>
      <c r="V18" s="44">
        <v>-57929.81858106857</v>
      </c>
      <c r="W18" s="44">
        <v>4562527.1509449035</v>
      </c>
      <c r="X18" s="44">
        <v>321616.53864824865</v>
      </c>
      <c r="Y18" s="47">
        <v>4884143.689593152</v>
      </c>
    </row>
    <row r="19" spans="1:25" ht="12">
      <c r="A19" s="8"/>
      <c r="B19" s="81"/>
      <c r="C19" s="44"/>
      <c r="D19" s="44"/>
      <c r="E19" s="44"/>
      <c r="F19" s="44"/>
      <c r="G19" s="44"/>
      <c r="H19" s="44"/>
      <c r="I19" s="44"/>
      <c r="J19" s="44"/>
      <c r="K19" s="44"/>
      <c r="L19" s="47"/>
      <c r="M19" s="70"/>
      <c r="N19" s="8"/>
      <c r="O19" s="81"/>
      <c r="P19" s="44"/>
      <c r="Q19" s="44"/>
      <c r="R19" s="44"/>
      <c r="S19" s="44"/>
      <c r="T19" s="44"/>
      <c r="U19" s="44"/>
      <c r="V19" s="44"/>
      <c r="W19" s="44"/>
      <c r="X19" s="44"/>
      <c r="Y19" s="47"/>
    </row>
    <row r="20" spans="1:25" ht="12">
      <c r="A20" s="170" t="s">
        <v>30</v>
      </c>
      <c r="B20" s="82">
        <v>1</v>
      </c>
      <c r="C20" s="44">
        <v>1484801.0073785598</v>
      </c>
      <c r="D20" s="44">
        <v>194626.23799474776</v>
      </c>
      <c r="E20" s="44">
        <v>432815.26371943345</v>
      </c>
      <c r="F20" s="44">
        <v>48456.371623291634</v>
      </c>
      <c r="G20" s="44">
        <v>48151.432498473136</v>
      </c>
      <c r="H20" s="44">
        <v>346230.8716408522</v>
      </c>
      <c r="I20" s="44">
        <v>572558.1598329097</v>
      </c>
      <c r="J20" s="44">
        <v>70425.51736169506</v>
      </c>
      <c r="K20" s="44">
        <v>328803.7475715658</v>
      </c>
      <c r="L20" s="47">
        <v>118823.21501403011</v>
      </c>
      <c r="M20" s="70">
        <v>130468.16251819338</v>
      </c>
      <c r="N20" s="170" t="s">
        <v>30</v>
      </c>
      <c r="O20" s="82" t="s">
        <v>23</v>
      </c>
      <c r="P20" s="44">
        <v>332600.2258888792</v>
      </c>
      <c r="Q20" s="44">
        <v>163410.36497875652</v>
      </c>
      <c r="R20" s="44">
        <v>338572.3645608389</v>
      </c>
      <c r="S20" s="44">
        <v>143700.7733957156</v>
      </c>
      <c r="T20" s="44">
        <v>112256.12493337899</v>
      </c>
      <c r="U20" s="44">
        <v>90581.27067096769</v>
      </c>
      <c r="V20" s="44">
        <v>-68461.55434900448</v>
      </c>
      <c r="W20" s="44">
        <v>4888819.557233284</v>
      </c>
      <c r="X20" s="44">
        <v>341838.8177508562</v>
      </c>
      <c r="Y20" s="47">
        <v>5230658.3749841405</v>
      </c>
    </row>
    <row r="21" spans="1:25" ht="12">
      <c r="A21" s="171"/>
      <c r="B21" s="82">
        <v>2</v>
      </c>
      <c r="C21" s="44">
        <v>1864997.5472414428</v>
      </c>
      <c r="D21" s="44">
        <v>235708.8320595088</v>
      </c>
      <c r="E21" s="44">
        <v>444730.3275875314</v>
      </c>
      <c r="F21" s="44">
        <v>51262.218790115396</v>
      </c>
      <c r="G21" s="44">
        <v>50284.66910091427</v>
      </c>
      <c r="H21" s="44">
        <v>451269.6653845275</v>
      </c>
      <c r="I21" s="44">
        <v>561416.6833835285</v>
      </c>
      <c r="J21" s="44">
        <v>79715.9880938681</v>
      </c>
      <c r="K21" s="44">
        <v>356338.7697961753</v>
      </c>
      <c r="L21" s="47">
        <v>115038.01028208935</v>
      </c>
      <c r="M21" s="70">
        <v>136898.09802574074</v>
      </c>
      <c r="N21" s="171"/>
      <c r="O21" s="82" t="s">
        <v>24</v>
      </c>
      <c r="P21" s="44">
        <v>343956.1165575026</v>
      </c>
      <c r="Q21" s="44">
        <v>236251.82566978093</v>
      </c>
      <c r="R21" s="44">
        <v>349336.49057672004</v>
      </c>
      <c r="S21" s="44">
        <v>151980.58911530575</v>
      </c>
      <c r="T21" s="44">
        <v>110718.18719908228</v>
      </c>
      <c r="U21" s="44">
        <v>92577.60431804929</v>
      </c>
      <c r="V21" s="44">
        <v>-76407.63455881977</v>
      </c>
      <c r="W21" s="44">
        <v>5556073.988623063</v>
      </c>
      <c r="X21" s="44">
        <v>374953.20102727</v>
      </c>
      <c r="Y21" s="47">
        <v>5931027.1896503335</v>
      </c>
    </row>
    <row r="22" spans="1:25" ht="12">
      <c r="A22" s="171"/>
      <c r="B22" s="82">
        <v>3</v>
      </c>
      <c r="C22" s="44">
        <v>1882830.1206935646</v>
      </c>
      <c r="D22" s="44">
        <v>259983.8148461569</v>
      </c>
      <c r="E22" s="44">
        <v>375735.79892656323</v>
      </c>
      <c r="F22" s="44">
        <v>54177.8296890935</v>
      </c>
      <c r="G22" s="44">
        <v>54245.03666986689</v>
      </c>
      <c r="H22" s="44">
        <v>514464.3769485861</v>
      </c>
      <c r="I22" s="44">
        <v>548664.462768443</v>
      </c>
      <c r="J22" s="44">
        <v>91795.31735617385</v>
      </c>
      <c r="K22" s="44">
        <v>382785.9679910821</v>
      </c>
      <c r="L22" s="47">
        <v>122054.93650025889</v>
      </c>
      <c r="M22" s="70">
        <v>148910.30733283272</v>
      </c>
      <c r="N22" s="171"/>
      <c r="O22" s="82" t="s">
        <v>25</v>
      </c>
      <c r="P22" s="44">
        <v>493083.49102411675</v>
      </c>
      <c r="Q22" s="44">
        <v>263788.1522837896</v>
      </c>
      <c r="R22" s="44">
        <v>361450.6697604432</v>
      </c>
      <c r="S22" s="44">
        <v>163263.12579787947</v>
      </c>
      <c r="T22" s="44">
        <v>113585.5709213758</v>
      </c>
      <c r="U22" s="44">
        <v>95625.2839554764</v>
      </c>
      <c r="V22" s="44">
        <v>-84217.33446361343</v>
      </c>
      <c r="W22" s="44">
        <v>5842226.929002089</v>
      </c>
      <c r="X22" s="44">
        <v>362058.7007735905</v>
      </c>
      <c r="Y22" s="47">
        <v>6204285.62977568</v>
      </c>
    </row>
    <row r="23" spans="1:25" ht="12">
      <c r="A23" s="181"/>
      <c r="B23" s="82">
        <v>4</v>
      </c>
      <c r="C23" s="44">
        <v>1533000.1685595433</v>
      </c>
      <c r="D23" s="44">
        <v>243416.7345530359</v>
      </c>
      <c r="E23" s="44">
        <v>493239.92975383066</v>
      </c>
      <c r="F23" s="44">
        <v>51915.50242031889</v>
      </c>
      <c r="G23" s="44">
        <v>57508.20453867302</v>
      </c>
      <c r="H23" s="44">
        <v>416887.06675045565</v>
      </c>
      <c r="I23" s="44">
        <v>568766.5168850872</v>
      </c>
      <c r="J23" s="44">
        <v>121528.33857016289</v>
      </c>
      <c r="K23" s="44">
        <v>319068.09312717675</v>
      </c>
      <c r="L23" s="47">
        <v>128316.22878998044</v>
      </c>
      <c r="M23" s="70">
        <v>158382.46756678374</v>
      </c>
      <c r="N23" s="181"/>
      <c r="O23" s="82" t="s">
        <v>26</v>
      </c>
      <c r="P23" s="44">
        <v>518833.60710048984</v>
      </c>
      <c r="Q23" s="44">
        <v>246278.7483760419</v>
      </c>
      <c r="R23" s="44">
        <v>362394.05003128503</v>
      </c>
      <c r="S23" s="44">
        <v>171512.84750486386</v>
      </c>
      <c r="T23" s="44">
        <v>113629.16540463074</v>
      </c>
      <c r="U23" s="44">
        <v>100778.55120385953</v>
      </c>
      <c r="V23" s="44">
        <v>-86908.43363217995</v>
      </c>
      <c r="W23" s="44">
        <v>5518547.787504039</v>
      </c>
      <c r="X23" s="44">
        <v>370910.1341625254</v>
      </c>
      <c r="Y23" s="47">
        <v>5889457.921666564</v>
      </c>
    </row>
    <row r="24" spans="1:25" ht="12">
      <c r="A24" s="8"/>
      <c r="B24" s="81"/>
      <c r="C24" s="44"/>
      <c r="D24" s="44"/>
      <c r="E24" s="44"/>
      <c r="F24" s="44"/>
      <c r="G24" s="44"/>
      <c r="H24" s="44"/>
      <c r="I24" s="44"/>
      <c r="J24" s="44"/>
      <c r="K24" s="44"/>
      <c r="L24" s="47"/>
      <c r="M24" s="70"/>
      <c r="N24" s="8"/>
      <c r="O24" s="81"/>
      <c r="P24" s="44"/>
      <c r="Q24" s="44"/>
      <c r="R24" s="44"/>
      <c r="S24" s="44"/>
      <c r="T24" s="44"/>
      <c r="U24" s="44"/>
      <c r="V24" s="44"/>
      <c r="W24" s="44"/>
      <c r="X24" s="44"/>
      <c r="Y24" s="47"/>
    </row>
    <row r="25" spans="1:25" ht="12">
      <c r="A25" s="170" t="s">
        <v>0</v>
      </c>
      <c r="B25" s="82" t="s">
        <v>23</v>
      </c>
      <c r="C25" s="44">
        <v>1596471.2107074626</v>
      </c>
      <c r="D25" s="44">
        <v>165959.49540930273</v>
      </c>
      <c r="E25" s="44">
        <v>458405.23061232106</v>
      </c>
      <c r="F25" s="44">
        <v>54920.06980631193</v>
      </c>
      <c r="G25" s="44">
        <v>51869.34444211781</v>
      </c>
      <c r="H25" s="44">
        <v>503365.36852857366</v>
      </c>
      <c r="I25" s="44">
        <v>666317.2222465164</v>
      </c>
      <c r="J25" s="44">
        <v>115764.98114685799</v>
      </c>
      <c r="K25" s="44">
        <v>335344.5408731217</v>
      </c>
      <c r="L25" s="47">
        <v>132767.27196012146</v>
      </c>
      <c r="M25" s="70">
        <v>171864.6629702493</v>
      </c>
      <c r="N25" s="170" t="s">
        <v>0</v>
      </c>
      <c r="O25" s="82" t="s">
        <v>23</v>
      </c>
      <c r="P25" s="44">
        <v>524891.0513426175</v>
      </c>
      <c r="Q25" s="44">
        <v>227685.00602697232</v>
      </c>
      <c r="R25" s="44">
        <v>383332.30477237166</v>
      </c>
      <c r="S25" s="44">
        <v>193258.68038639083</v>
      </c>
      <c r="T25" s="44">
        <v>105137.32066127408</v>
      </c>
      <c r="U25" s="44">
        <v>105419.1209248237</v>
      </c>
      <c r="V25" s="44">
        <v>-86170.3907053879</v>
      </c>
      <c r="W25" s="44">
        <v>5706602.492112019</v>
      </c>
      <c r="X25" s="44">
        <v>444970.7389626869</v>
      </c>
      <c r="Y25" s="47">
        <v>6151573.231074706</v>
      </c>
    </row>
    <row r="26" spans="1:25" ht="12">
      <c r="A26" s="171"/>
      <c r="B26" s="82" t="s">
        <v>24</v>
      </c>
      <c r="C26" s="44">
        <v>1899419.0318035039</v>
      </c>
      <c r="D26" s="44">
        <v>237235.18409248814</v>
      </c>
      <c r="E26" s="44">
        <v>459370.21682839585</v>
      </c>
      <c r="F26" s="44">
        <v>56254.1251870756</v>
      </c>
      <c r="G26" s="44">
        <v>67755.32524657265</v>
      </c>
      <c r="H26" s="44">
        <v>461864.5611612885</v>
      </c>
      <c r="I26" s="44">
        <v>641857.4590716206</v>
      </c>
      <c r="J26" s="44">
        <v>113707.33752784898</v>
      </c>
      <c r="K26" s="44">
        <v>372216.2848199948</v>
      </c>
      <c r="L26" s="47">
        <v>147330.53415852436</v>
      </c>
      <c r="M26" s="70">
        <v>179395.5819241805</v>
      </c>
      <c r="N26" s="171"/>
      <c r="O26" s="82" t="s">
        <v>24</v>
      </c>
      <c r="P26" s="44">
        <v>528469.4312051544</v>
      </c>
      <c r="Q26" s="44">
        <v>305062.4783842334</v>
      </c>
      <c r="R26" s="44">
        <v>395343.2979039949</v>
      </c>
      <c r="S26" s="44">
        <v>206913.35630009195</v>
      </c>
      <c r="T26" s="44">
        <v>103381.90487060772</v>
      </c>
      <c r="U26" s="44">
        <v>107230.78408523653</v>
      </c>
      <c r="V26" s="44">
        <v>-83060.17176244319</v>
      </c>
      <c r="W26" s="44">
        <v>6199746.722808369</v>
      </c>
      <c r="X26" s="44">
        <v>409767.6031646879</v>
      </c>
      <c r="Y26" s="47">
        <v>6609514.325973057</v>
      </c>
    </row>
    <row r="27" spans="1:25" ht="12">
      <c r="A27" s="171"/>
      <c r="B27" s="82" t="s">
        <v>25</v>
      </c>
      <c r="C27" s="44">
        <v>1980440.2576457013</v>
      </c>
      <c r="D27" s="44">
        <v>253031.47263272616</v>
      </c>
      <c r="E27" s="44">
        <v>379585.9981813936</v>
      </c>
      <c r="F27" s="44">
        <v>59051.66150373023</v>
      </c>
      <c r="G27" s="44">
        <v>62232.83219958173</v>
      </c>
      <c r="H27" s="44">
        <v>529442.5906248245</v>
      </c>
      <c r="I27" s="44">
        <v>654696.470759426</v>
      </c>
      <c r="J27" s="44">
        <v>133124.02681997634</v>
      </c>
      <c r="K27" s="44">
        <v>447347.5208400468</v>
      </c>
      <c r="L27" s="47">
        <v>161947.51732304826</v>
      </c>
      <c r="M27" s="70">
        <v>193220.37775416987</v>
      </c>
      <c r="N27" s="171"/>
      <c r="O27" s="82" t="s">
        <v>25</v>
      </c>
      <c r="P27" s="44">
        <v>581730.6009904504</v>
      </c>
      <c r="Q27" s="44">
        <v>293722.6337532525</v>
      </c>
      <c r="R27" s="44">
        <v>406631.5799440087</v>
      </c>
      <c r="S27" s="44">
        <v>226893.3648619818</v>
      </c>
      <c r="T27" s="44">
        <v>109683.41808322251</v>
      </c>
      <c r="U27" s="44">
        <v>112107.1288641428</v>
      </c>
      <c r="V27" s="44">
        <v>-81703.4140536162</v>
      </c>
      <c r="W27" s="44">
        <v>6503186.038728067</v>
      </c>
      <c r="X27" s="44">
        <v>480419.2380187017</v>
      </c>
      <c r="Y27" s="47">
        <v>6983605.2767467685</v>
      </c>
    </row>
    <row r="28" spans="1:25" ht="12">
      <c r="A28" s="181"/>
      <c r="B28" s="82" t="s">
        <v>26</v>
      </c>
      <c r="C28" s="44">
        <v>1705026.146450647</v>
      </c>
      <c r="D28" s="44">
        <v>279185.7349904125</v>
      </c>
      <c r="E28" s="44">
        <v>582670.4755769249</v>
      </c>
      <c r="F28" s="44">
        <v>62396.40111469563</v>
      </c>
      <c r="G28" s="44">
        <v>59040.34982202192</v>
      </c>
      <c r="H28" s="44">
        <v>622401.1758785008</v>
      </c>
      <c r="I28" s="44">
        <v>682475.5646389714</v>
      </c>
      <c r="J28" s="44">
        <v>119400.94984327114</v>
      </c>
      <c r="K28" s="44">
        <v>417945.27772856166</v>
      </c>
      <c r="L28" s="47">
        <v>173020.5255270394</v>
      </c>
      <c r="M28" s="70">
        <v>211594.18224899186</v>
      </c>
      <c r="N28" s="181"/>
      <c r="O28" s="82" t="s">
        <v>26</v>
      </c>
      <c r="P28" s="44">
        <v>544072.8986911669</v>
      </c>
      <c r="Q28" s="44">
        <v>285316.2093656889</v>
      </c>
      <c r="R28" s="44">
        <v>415959.06036693987</v>
      </c>
      <c r="S28" s="44">
        <v>224142.3681009907</v>
      </c>
      <c r="T28" s="44">
        <v>120212.44324375481</v>
      </c>
      <c r="U28" s="44">
        <v>114560.8437812061</v>
      </c>
      <c r="V28" s="44">
        <v>-80068.14252104292</v>
      </c>
      <c r="W28" s="44">
        <v>6539352.464848743</v>
      </c>
      <c r="X28" s="44">
        <v>486386.50122184877</v>
      </c>
      <c r="Y28" s="47">
        <v>7025738.9660705915</v>
      </c>
    </row>
    <row r="29" spans="1:25" ht="12">
      <c r="A29" s="28"/>
      <c r="B29" s="81"/>
      <c r="C29" s="44"/>
      <c r="D29" s="44"/>
      <c r="E29" s="44"/>
      <c r="F29" s="44"/>
      <c r="G29" s="44"/>
      <c r="H29" s="44"/>
      <c r="I29" s="44"/>
      <c r="J29" s="44"/>
      <c r="K29" s="44"/>
      <c r="L29" s="47"/>
      <c r="M29" s="70"/>
      <c r="N29" s="12"/>
      <c r="O29" s="81"/>
      <c r="P29" s="44"/>
      <c r="Q29" s="44"/>
      <c r="R29" s="44"/>
      <c r="S29" s="44"/>
      <c r="T29" s="44"/>
      <c r="U29" s="44"/>
      <c r="V29" s="44"/>
      <c r="W29" s="44"/>
      <c r="X29" s="44"/>
      <c r="Y29" s="47"/>
    </row>
    <row r="30" spans="1:25" ht="12">
      <c r="A30" s="170" t="s">
        <v>1</v>
      </c>
      <c r="B30" s="82" t="s">
        <v>23</v>
      </c>
      <c r="C30" s="44">
        <v>2085842.0852711801</v>
      </c>
      <c r="D30" s="44">
        <v>245004.23138224115</v>
      </c>
      <c r="E30" s="44">
        <v>538456.6070142335</v>
      </c>
      <c r="F30" s="44">
        <v>78707.33318805655</v>
      </c>
      <c r="G30" s="44">
        <v>61578.63370683726</v>
      </c>
      <c r="H30" s="44">
        <v>643434.3231724175</v>
      </c>
      <c r="I30" s="44">
        <v>724574.5880243736</v>
      </c>
      <c r="J30" s="44">
        <v>127566.57677532124</v>
      </c>
      <c r="K30" s="44">
        <v>397493.331950623</v>
      </c>
      <c r="L30" s="47">
        <v>169558.67577610648</v>
      </c>
      <c r="M30" s="70">
        <v>221442.06727109986</v>
      </c>
      <c r="N30" s="170" t="s">
        <v>1</v>
      </c>
      <c r="O30" s="82" t="s">
        <v>23</v>
      </c>
      <c r="P30" s="44">
        <v>541835.8265848787</v>
      </c>
      <c r="Q30" s="44">
        <v>285682.8178101443</v>
      </c>
      <c r="R30" s="44">
        <v>418279.43296702264</v>
      </c>
      <c r="S30" s="44">
        <v>240199.69208524848</v>
      </c>
      <c r="T30" s="44">
        <v>120333.76534892133</v>
      </c>
      <c r="U30" s="44">
        <v>120028.75062622403</v>
      </c>
      <c r="V30" s="44">
        <v>-76381.42126002295</v>
      </c>
      <c r="W30" s="44">
        <v>6943637.317694906</v>
      </c>
      <c r="X30" s="44">
        <v>445130.09941136464</v>
      </c>
      <c r="Y30" s="47">
        <v>7388767.417106271</v>
      </c>
    </row>
    <row r="31" spans="1:25" ht="12">
      <c r="A31" s="171"/>
      <c r="B31" s="82" t="s">
        <v>24</v>
      </c>
      <c r="C31" s="44">
        <v>2515926.6160562118</v>
      </c>
      <c r="D31" s="44">
        <v>331524.46161703137</v>
      </c>
      <c r="E31" s="44">
        <v>559412.481016072</v>
      </c>
      <c r="F31" s="44">
        <v>66490.77389714433</v>
      </c>
      <c r="G31" s="44">
        <v>60070.732535921685</v>
      </c>
      <c r="H31" s="44">
        <v>651927.0571409257</v>
      </c>
      <c r="I31" s="44">
        <v>784657.6648512025</v>
      </c>
      <c r="J31" s="44">
        <v>129553.36662300362</v>
      </c>
      <c r="K31" s="44">
        <v>479676.2453031838</v>
      </c>
      <c r="L31" s="47">
        <v>182584.3782231897</v>
      </c>
      <c r="M31" s="70">
        <v>227505.9199853958</v>
      </c>
      <c r="N31" s="171"/>
      <c r="O31" s="82" t="s">
        <v>24</v>
      </c>
      <c r="P31" s="44">
        <v>509357.63727608445</v>
      </c>
      <c r="Q31" s="44">
        <v>338098.87778389396</v>
      </c>
      <c r="R31" s="44">
        <v>420967.6624860587</v>
      </c>
      <c r="S31" s="44">
        <v>244814.94864212026</v>
      </c>
      <c r="T31" s="44">
        <v>125920.54945101909</v>
      </c>
      <c r="U31" s="44">
        <v>122080.04395175066</v>
      </c>
      <c r="V31" s="44">
        <v>-68875.65311907518</v>
      </c>
      <c r="W31" s="44">
        <v>7681693.7637211345</v>
      </c>
      <c r="X31" s="44">
        <v>515229.7164959004</v>
      </c>
      <c r="Y31" s="47">
        <v>8196923.480217035</v>
      </c>
    </row>
    <row r="32" spans="1:25" ht="12">
      <c r="A32" s="171"/>
      <c r="B32" s="82" t="s">
        <v>25</v>
      </c>
      <c r="C32" s="44">
        <v>2573387.7222583373</v>
      </c>
      <c r="D32" s="44">
        <v>229814.15531538424</v>
      </c>
      <c r="E32" s="44">
        <v>614942.0474885209</v>
      </c>
      <c r="F32" s="44">
        <v>75687.71808070414</v>
      </c>
      <c r="G32" s="44">
        <v>61369.327702446586</v>
      </c>
      <c r="H32" s="44">
        <v>923237.8557371327</v>
      </c>
      <c r="I32" s="44">
        <v>815380.475434722</v>
      </c>
      <c r="J32" s="44">
        <v>149046.57880169424</v>
      </c>
      <c r="K32" s="44">
        <v>528032.2817904039</v>
      </c>
      <c r="L32" s="47">
        <v>190050.38462160382</v>
      </c>
      <c r="M32" s="70">
        <v>247839.39230760906</v>
      </c>
      <c r="N32" s="171"/>
      <c r="O32" s="82" t="s">
        <v>25</v>
      </c>
      <c r="P32" s="44">
        <v>599720.2469723097</v>
      </c>
      <c r="Q32" s="44">
        <v>326036.4178317077</v>
      </c>
      <c r="R32" s="44">
        <v>434420.6647948943</v>
      </c>
      <c r="S32" s="44">
        <v>259680.1672983495</v>
      </c>
      <c r="T32" s="44">
        <v>137310.44500680786</v>
      </c>
      <c r="U32" s="44">
        <v>129139.7332929123</v>
      </c>
      <c r="V32" s="44">
        <v>-70144.2468844319</v>
      </c>
      <c r="W32" s="44">
        <v>8224951.367851108</v>
      </c>
      <c r="X32" s="44">
        <v>599944.5786256673</v>
      </c>
      <c r="Y32" s="47">
        <v>8824895.946476776</v>
      </c>
    </row>
    <row r="33" spans="1:25" ht="12">
      <c r="A33" s="181"/>
      <c r="B33" s="82" t="s">
        <v>26</v>
      </c>
      <c r="C33" s="44">
        <v>2257568.449919236</v>
      </c>
      <c r="D33" s="44">
        <v>184673.87034861738</v>
      </c>
      <c r="E33" s="44">
        <v>570782.7788596447</v>
      </c>
      <c r="F33" s="44">
        <v>85742.12502027914</v>
      </c>
      <c r="G33" s="44">
        <v>64627.35005793035</v>
      </c>
      <c r="H33" s="44">
        <v>652923.6488833968</v>
      </c>
      <c r="I33" s="44">
        <v>869084.4685005209</v>
      </c>
      <c r="J33" s="44">
        <v>153626.33886704865</v>
      </c>
      <c r="K33" s="44">
        <v>564297.3856004166</v>
      </c>
      <c r="L33" s="47">
        <v>180354.07612679465</v>
      </c>
      <c r="M33" s="70">
        <v>262491.9371229138</v>
      </c>
      <c r="N33" s="181"/>
      <c r="O33" s="82" t="s">
        <v>26</v>
      </c>
      <c r="P33" s="44">
        <v>631790.4468907556</v>
      </c>
      <c r="Q33" s="44">
        <v>350452.6708640535</v>
      </c>
      <c r="R33" s="44">
        <v>442740.09893386404</v>
      </c>
      <c r="S33" s="44">
        <v>262612.7136167925</v>
      </c>
      <c r="T33" s="44">
        <v>148598.2179569393</v>
      </c>
      <c r="U33" s="44">
        <v>133347.25700792557</v>
      </c>
      <c r="V33" s="44">
        <v>-73625.22682177562</v>
      </c>
      <c r="W33" s="44">
        <v>7742088.607755354</v>
      </c>
      <c r="X33" s="44">
        <v>612264.0654670672</v>
      </c>
      <c r="Y33" s="47">
        <v>8354352.673222421</v>
      </c>
    </row>
    <row r="34" spans="1:25" ht="12">
      <c r="A34" s="12"/>
      <c r="B34" s="81"/>
      <c r="C34" s="44"/>
      <c r="D34" s="44"/>
      <c r="E34" s="44"/>
      <c r="F34" s="44"/>
      <c r="G34" s="44"/>
      <c r="H34" s="44"/>
      <c r="I34" s="44"/>
      <c r="J34" s="44"/>
      <c r="K34" s="44"/>
      <c r="L34" s="47"/>
      <c r="M34" s="70"/>
      <c r="N34" s="10"/>
      <c r="O34" s="87"/>
      <c r="P34" s="44"/>
      <c r="Q34" s="44"/>
      <c r="R34" s="44"/>
      <c r="S34" s="44"/>
      <c r="T34" s="44"/>
      <c r="U34" s="44"/>
      <c r="V34" s="44"/>
      <c r="W34" s="44"/>
      <c r="X34" s="44"/>
      <c r="Y34" s="47"/>
    </row>
    <row r="35" spans="1:25" ht="12">
      <c r="A35" s="170" t="s">
        <v>2</v>
      </c>
      <c r="B35" s="82" t="s">
        <v>23</v>
      </c>
      <c r="C35" s="44">
        <v>2686750.6049911124</v>
      </c>
      <c r="D35" s="44">
        <v>283678.0651476573</v>
      </c>
      <c r="E35" s="44">
        <v>606207.2488091313</v>
      </c>
      <c r="F35" s="44">
        <v>82572.07306732565</v>
      </c>
      <c r="G35" s="44">
        <v>67184.00471261726</v>
      </c>
      <c r="H35" s="44">
        <v>651915.752332788</v>
      </c>
      <c r="I35" s="44">
        <v>911078.2943336804</v>
      </c>
      <c r="J35" s="44">
        <v>162613.80113276953</v>
      </c>
      <c r="K35" s="44">
        <v>565356.6821692437</v>
      </c>
      <c r="L35" s="47">
        <v>218106.05625267536</v>
      </c>
      <c r="M35" s="70">
        <v>277615.33665362885</v>
      </c>
      <c r="N35" s="170" t="s">
        <v>2</v>
      </c>
      <c r="O35" s="82" t="s">
        <v>23</v>
      </c>
      <c r="P35" s="44">
        <v>584046.8998457259</v>
      </c>
      <c r="Q35" s="44">
        <v>340447.0018540446</v>
      </c>
      <c r="R35" s="44">
        <v>461752.98796976835</v>
      </c>
      <c r="S35" s="44">
        <v>281456.24793007097</v>
      </c>
      <c r="T35" s="44">
        <v>152844.55729903595</v>
      </c>
      <c r="U35" s="44">
        <v>137001.05161598002</v>
      </c>
      <c r="V35" s="44">
        <v>-80629.43080905176</v>
      </c>
      <c r="W35" s="44">
        <v>8389997.235308202</v>
      </c>
      <c r="X35" s="44">
        <v>582725.4964104847</v>
      </c>
      <c r="Y35" s="47">
        <v>8972722.731718687</v>
      </c>
    </row>
    <row r="36" spans="1:25" ht="12" customHeight="1">
      <c r="A36" s="171"/>
      <c r="B36" s="82" t="s">
        <v>24</v>
      </c>
      <c r="C36" s="44">
        <v>3194489.560778291</v>
      </c>
      <c r="D36" s="44">
        <v>195395.14740443253</v>
      </c>
      <c r="E36" s="44">
        <v>615019.3288740809</v>
      </c>
      <c r="F36" s="44">
        <v>81739.15547824034</v>
      </c>
      <c r="G36" s="44">
        <v>65645.7718682592</v>
      </c>
      <c r="H36" s="44">
        <v>542836.874379929</v>
      </c>
      <c r="I36" s="44">
        <v>883065.1677728925</v>
      </c>
      <c r="J36" s="44">
        <v>162507.30555225967</v>
      </c>
      <c r="K36" s="44">
        <v>551401.0071066086</v>
      </c>
      <c r="L36" s="47">
        <v>226654.1937587106</v>
      </c>
      <c r="M36" s="70">
        <v>283920.69025358604</v>
      </c>
      <c r="N36" s="183"/>
      <c r="O36" s="82" t="s">
        <v>24</v>
      </c>
      <c r="P36" s="44">
        <v>610637.1846868129</v>
      </c>
      <c r="Q36" s="44">
        <v>290442.81214735843</v>
      </c>
      <c r="R36" s="44">
        <v>470142.2965249297</v>
      </c>
      <c r="S36" s="44">
        <v>290536.2042503065</v>
      </c>
      <c r="T36" s="44">
        <v>163604.28819703253</v>
      </c>
      <c r="U36" s="44">
        <v>138980.70553161352</v>
      </c>
      <c r="V36" s="44">
        <v>-79433.33765880406</v>
      </c>
      <c r="W36" s="44">
        <v>8687584.35690654</v>
      </c>
      <c r="X36" s="44">
        <v>539321.0521962764</v>
      </c>
      <c r="Y36" s="47">
        <v>9226905.409102816</v>
      </c>
    </row>
    <row r="37" spans="1:25" ht="12" customHeight="1">
      <c r="A37" s="171"/>
      <c r="B37" s="82" t="s">
        <v>25</v>
      </c>
      <c r="C37" s="44">
        <v>2806299.792326099</v>
      </c>
      <c r="D37" s="44">
        <v>345101.05563545425</v>
      </c>
      <c r="E37" s="44">
        <v>702978.9717030223</v>
      </c>
      <c r="F37" s="44">
        <v>87760.73345600863</v>
      </c>
      <c r="G37" s="44">
        <v>66130.32384180665</v>
      </c>
      <c r="H37" s="44">
        <v>721562.9917955336</v>
      </c>
      <c r="I37" s="44">
        <v>957363.4231885663</v>
      </c>
      <c r="J37" s="44">
        <v>177754.98581018663</v>
      </c>
      <c r="K37" s="44">
        <v>566436.4143831967</v>
      </c>
      <c r="L37" s="47">
        <v>237029.95471168918</v>
      </c>
      <c r="M37" s="70">
        <v>302084.3429406547</v>
      </c>
      <c r="N37" s="183"/>
      <c r="O37" s="82" t="s">
        <v>25</v>
      </c>
      <c r="P37" s="44">
        <v>672695.0381310552</v>
      </c>
      <c r="Q37" s="44">
        <v>374183.0001133904</v>
      </c>
      <c r="R37" s="44">
        <v>493537.9813944644</v>
      </c>
      <c r="S37" s="44">
        <v>305927.14793937706</v>
      </c>
      <c r="T37" s="44">
        <v>170122.8746497466</v>
      </c>
      <c r="U37" s="44">
        <v>146684.42330777601</v>
      </c>
      <c r="V37" s="44">
        <v>-83090.00150798769</v>
      </c>
      <c r="W37" s="44">
        <v>9050563.453820039</v>
      </c>
      <c r="X37" s="44">
        <v>648173.4836034056</v>
      </c>
      <c r="Y37" s="47">
        <v>9698736.937423443</v>
      </c>
    </row>
    <row r="38" spans="1:25" ht="12" customHeight="1">
      <c r="A38" s="181"/>
      <c r="B38" s="82" t="s">
        <v>26</v>
      </c>
      <c r="C38" s="44">
        <v>2720177.389281938</v>
      </c>
      <c r="D38" s="44">
        <v>248844.68015039276</v>
      </c>
      <c r="E38" s="44">
        <v>673110.590744907</v>
      </c>
      <c r="F38" s="44">
        <v>102789.72262681062</v>
      </c>
      <c r="G38" s="44">
        <v>65559.71631126828</v>
      </c>
      <c r="H38" s="44">
        <v>812483.485952303</v>
      </c>
      <c r="I38" s="44">
        <v>993376.0223228497</v>
      </c>
      <c r="J38" s="44">
        <v>177792.94415757194</v>
      </c>
      <c r="K38" s="44">
        <v>637646.4049597105</v>
      </c>
      <c r="L38" s="47">
        <v>230942.16258067518</v>
      </c>
      <c r="M38" s="70">
        <v>315232.198059193</v>
      </c>
      <c r="N38" s="184"/>
      <c r="O38" s="82" t="s">
        <v>26</v>
      </c>
      <c r="P38" s="44">
        <v>644573.7219465937</v>
      </c>
      <c r="Q38" s="44">
        <v>442608.4617658785</v>
      </c>
      <c r="R38" s="44">
        <v>495894.84912913723</v>
      </c>
      <c r="S38" s="44">
        <v>315308.21626991476</v>
      </c>
      <c r="T38" s="44">
        <v>177046.24139606341</v>
      </c>
      <c r="U38" s="44">
        <v>148913.02118693705</v>
      </c>
      <c r="V38" s="44">
        <v>-84189.35706957537</v>
      </c>
      <c r="W38" s="44">
        <v>9118110.471772566</v>
      </c>
      <c r="X38" s="44">
        <v>710348.0777898334</v>
      </c>
      <c r="Y38" s="47">
        <v>9828458.5495624</v>
      </c>
    </row>
    <row r="39" spans="1:25" ht="15">
      <c r="A39" s="33"/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7"/>
      <c r="M39" s="70"/>
      <c r="N39" s="134"/>
      <c r="O39" s="82"/>
      <c r="P39" s="44"/>
      <c r="Q39" s="44"/>
      <c r="R39" s="44"/>
      <c r="S39" s="44"/>
      <c r="T39" s="44"/>
      <c r="U39" s="44"/>
      <c r="V39" s="44"/>
      <c r="W39" s="44"/>
      <c r="X39" s="44"/>
      <c r="Y39" s="47"/>
    </row>
    <row r="40" spans="1:25" ht="12">
      <c r="A40" s="170" t="s">
        <v>3</v>
      </c>
      <c r="B40" s="82" t="s">
        <v>23</v>
      </c>
      <c r="C40" s="44">
        <v>2959987.548377528</v>
      </c>
      <c r="D40" s="44">
        <v>385325.3886388774</v>
      </c>
      <c r="E40" s="44">
        <v>649585.7641972029</v>
      </c>
      <c r="F40" s="44">
        <v>97428.45054010206</v>
      </c>
      <c r="G40" s="44">
        <v>64380.507012211936</v>
      </c>
      <c r="H40" s="44">
        <v>621489.6315049108</v>
      </c>
      <c r="I40" s="44">
        <v>1060591.9195047964</v>
      </c>
      <c r="J40" s="44">
        <v>171195.2731156568</v>
      </c>
      <c r="K40" s="44">
        <v>567706.3339854394</v>
      </c>
      <c r="L40" s="47">
        <v>265817.0216354146</v>
      </c>
      <c r="M40" s="70">
        <v>318922.33665316517</v>
      </c>
      <c r="N40" s="170" t="s">
        <v>3</v>
      </c>
      <c r="O40" s="82" t="s">
        <v>23</v>
      </c>
      <c r="P40" s="44">
        <v>575249.008114804</v>
      </c>
      <c r="Q40" s="44">
        <v>394961.15588382166</v>
      </c>
      <c r="R40" s="44">
        <v>501035.3668890732</v>
      </c>
      <c r="S40" s="44">
        <v>328811.5524083352</v>
      </c>
      <c r="T40" s="44">
        <v>176322.01525847716</v>
      </c>
      <c r="U40" s="44">
        <v>149162.95151924968</v>
      </c>
      <c r="V40" s="44">
        <v>-84056.53723041786</v>
      </c>
      <c r="W40" s="44">
        <v>9203915.688008651</v>
      </c>
      <c r="X40" s="44">
        <v>672655.2655209936</v>
      </c>
      <c r="Y40" s="47">
        <v>9876570.953529645</v>
      </c>
    </row>
    <row r="41" spans="1:25" ht="12">
      <c r="A41" s="171"/>
      <c r="B41" s="82" t="s">
        <v>24</v>
      </c>
      <c r="C41" s="44">
        <v>3529457.052054907</v>
      </c>
      <c r="D41" s="44">
        <v>430174.7632390995</v>
      </c>
      <c r="E41" s="44">
        <v>759502.1340629682</v>
      </c>
      <c r="F41" s="44">
        <v>102362.46331581882</v>
      </c>
      <c r="G41" s="44">
        <v>66170.21138191171</v>
      </c>
      <c r="H41" s="44">
        <v>728983.8680156439</v>
      </c>
      <c r="I41" s="44">
        <v>1061513.4612759096</v>
      </c>
      <c r="J41" s="44">
        <v>169340.01918210078</v>
      </c>
      <c r="K41" s="44">
        <v>610423.8483776399</v>
      </c>
      <c r="L41" s="47">
        <v>263897.17919749673</v>
      </c>
      <c r="M41" s="70">
        <v>340540.7961041624</v>
      </c>
      <c r="N41" s="171"/>
      <c r="O41" s="82" t="s">
        <v>24</v>
      </c>
      <c r="P41" s="44">
        <v>529889.6420984222</v>
      </c>
      <c r="Q41" s="44">
        <v>382747.08180252445</v>
      </c>
      <c r="R41" s="44">
        <v>502071.2082169683</v>
      </c>
      <c r="S41" s="44">
        <v>338011.1844432022</v>
      </c>
      <c r="T41" s="44">
        <v>177603.79272343416</v>
      </c>
      <c r="U41" s="44">
        <v>151014.07844398048</v>
      </c>
      <c r="V41" s="44">
        <v>-89264.82517771333</v>
      </c>
      <c r="W41" s="44">
        <v>10054437.958758473</v>
      </c>
      <c r="X41" s="44">
        <v>659866.4700326204</v>
      </c>
      <c r="Y41" s="47">
        <v>10714304.428791095</v>
      </c>
    </row>
    <row r="42" spans="1:25" ht="12">
      <c r="A42" s="171"/>
      <c r="B42" s="82" t="s">
        <v>25</v>
      </c>
      <c r="C42" s="44">
        <v>3577229.5253618727</v>
      </c>
      <c r="D42" s="44">
        <v>399558.31933932315</v>
      </c>
      <c r="E42" s="44">
        <v>779243.2939852029</v>
      </c>
      <c r="F42" s="44">
        <v>105593.58352447185</v>
      </c>
      <c r="G42" s="44">
        <v>66007.79762442465</v>
      </c>
      <c r="H42" s="44">
        <v>1012276.9419410676</v>
      </c>
      <c r="I42" s="44">
        <v>1110006.2705546548</v>
      </c>
      <c r="J42" s="44">
        <v>191746.74159175064</v>
      </c>
      <c r="K42" s="44">
        <v>671946.0611509569</v>
      </c>
      <c r="L42" s="47">
        <v>280357.43962983415</v>
      </c>
      <c r="M42" s="70">
        <v>361390.83509301266</v>
      </c>
      <c r="N42" s="171"/>
      <c r="O42" s="82" t="s">
        <v>25</v>
      </c>
      <c r="P42" s="44">
        <v>756990.1300835214</v>
      </c>
      <c r="Q42" s="44">
        <v>388029.5813554536</v>
      </c>
      <c r="R42" s="44">
        <v>510241.34559018706</v>
      </c>
      <c r="S42" s="44">
        <v>355821.48873136705</v>
      </c>
      <c r="T42" s="44">
        <v>184790.14271787636</v>
      </c>
      <c r="U42" s="44">
        <v>156708.4345688488</v>
      </c>
      <c r="V42" s="44">
        <v>-95625.00317089759</v>
      </c>
      <c r="W42" s="44">
        <v>10812312.92967293</v>
      </c>
      <c r="X42" s="44">
        <v>705146.9232503929</v>
      </c>
      <c r="Y42" s="47">
        <v>11517459.852923322</v>
      </c>
    </row>
    <row r="43" spans="1:25" ht="12">
      <c r="A43" s="181"/>
      <c r="B43" s="82" t="s">
        <v>26</v>
      </c>
      <c r="C43" s="44">
        <v>3043448.8048352236</v>
      </c>
      <c r="D43" s="44">
        <v>564652.5097837764</v>
      </c>
      <c r="E43" s="44">
        <v>833204.5057135564</v>
      </c>
      <c r="F43" s="44">
        <v>100887.38544901737</v>
      </c>
      <c r="G43" s="44">
        <v>64735.84448578928</v>
      </c>
      <c r="H43" s="44">
        <v>1068563.6042531137</v>
      </c>
      <c r="I43" s="44">
        <v>1194355.1694198274</v>
      </c>
      <c r="J43" s="44">
        <v>188490.45495132764</v>
      </c>
      <c r="K43" s="44">
        <v>687330.4296840205</v>
      </c>
      <c r="L43" s="47">
        <v>341676.6778273418</v>
      </c>
      <c r="M43" s="70">
        <v>387622.5705669408</v>
      </c>
      <c r="N43" s="181"/>
      <c r="O43" s="82" t="s">
        <v>26</v>
      </c>
      <c r="P43" s="44">
        <v>806627.2837032522</v>
      </c>
      <c r="Q43" s="44">
        <v>541314.8648233523</v>
      </c>
      <c r="R43" s="44">
        <v>523559.80492628185</v>
      </c>
      <c r="S43" s="44">
        <v>357525.58699530887</v>
      </c>
      <c r="T43" s="44">
        <v>196949.1904979203</v>
      </c>
      <c r="U43" s="44">
        <v>156554.73136119195</v>
      </c>
      <c r="V43" s="44">
        <v>-107253.94580499055</v>
      </c>
      <c r="W43" s="44">
        <v>10950245.473472252</v>
      </c>
      <c r="X43" s="44">
        <v>777437.341195993</v>
      </c>
      <c r="Y43" s="47">
        <v>11727682.814668246</v>
      </c>
    </row>
    <row r="44" spans="1:25" ht="12">
      <c r="A44" s="12"/>
      <c r="B44" s="81"/>
      <c r="C44" s="44"/>
      <c r="D44" s="44"/>
      <c r="E44" s="44"/>
      <c r="F44" s="44"/>
      <c r="G44" s="44"/>
      <c r="H44" s="44"/>
      <c r="I44" s="44"/>
      <c r="J44" s="44"/>
      <c r="K44" s="44"/>
      <c r="L44" s="47"/>
      <c r="M44" s="70"/>
      <c r="N44" s="13"/>
      <c r="O44" s="81"/>
      <c r="P44" s="44"/>
      <c r="Q44" s="44"/>
      <c r="R44" s="44"/>
      <c r="S44" s="44"/>
      <c r="T44" s="44"/>
      <c r="U44" s="44"/>
      <c r="V44" s="44"/>
      <c r="W44" s="44">
        <v>0</v>
      </c>
      <c r="X44" s="44"/>
      <c r="Y44" s="47"/>
    </row>
    <row r="45" spans="1:25" ht="12">
      <c r="A45" s="170" t="s">
        <v>4</v>
      </c>
      <c r="B45" s="82" t="s">
        <v>23</v>
      </c>
      <c r="C45" s="44">
        <v>3557447.0007921956</v>
      </c>
      <c r="D45" s="44">
        <v>541085.8389301532</v>
      </c>
      <c r="E45" s="44">
        <v>785550.449190693</v>
      </c>
      <c r="F45" s="44">
        <v>86753.18503946754</v>
      </c>
      <c r="G45" s="44">
        <v>60593.70462839852</v>
      </c>
      <c r="H45" s="44">
        <v>1068835.9734705158</v>
      </c>
      <c r="I45" s="44">
        <v>1273514.828403153</v>
      </c>
      <c r="J45" s="44">
        <v>182598.95635052113</v>
      </c>
      <c r="K45" s="44">
        <v>630803.8533603629</v>
      </c>
      <c r="L45" s="47">
        <v>269110.91300484026</v>
      </c>
      <c r="M45" s="70">
        <v>403128.9337321676</v>
      </c>
      <c r="N45" s="170" t="s">
        <v>4</v>
      </c>
      <c r="O45" s="82" t="s">
        <v>23</v>
      </c>
      <c r="P45" s="44">
        <v>774293.6304600148</v>
      </c>
      <c r="Q45" s="44">
        <v>403980.5453785306</v>
      </c>
      <c r="R45" s="44">
        <v>543161.3432811166</v>
      </c>
      <c r="S45" s="44">
        <v>360557.35402332176</v>
      </c>
      <c r="T45" s="44">
        <v>199786.01834350108</v>
      </c>
      <c r="U45" s="44">
        <v>160244.46088362348</v>
      </c>
      <c r="V45" s="44">
        <v>-121030.57508032775</v>
      </c>
      <c r="W45" s="44">
        <v>11180416.414192246</v>
      </c>
      <c r="X45" s="44">
        <v>760963.8927070912</v>
      </c>
      <c r="Y45" s="47">
        <v>11941380.306899337</v>
      </c>
    </row>
    <row r="46" spans="1:25" ht="12">
      <c r="A46" s="171"/>
      <c r="B46" s="82" t="s">
        <v>24</v>
      </c>
      <c r="C46" s="44">
        <v>4104284.3463741844</v>
      </c>
      <c r="D46" s="44">
        <v>616121.4303830274</v>
      </c>
      <c r="E46" s="44">
        <v>1036662.1480785515</v>
      </c>
      <c r="F46" s="44">
        <v>80015.84747542071</v>
      </c>
      <c r="G46" s="44">
        <v>60890.9084599798</v>
      </c>
      <c r="H46" s="44">
        <v>1133653.8220006549</v>
      </c>
      <c r="I46" s="44">
        <v>1335008.4545408022</v>
      </c>
      <c r="J46" s="44">
        <v>172524.8184618479</v>
      </c>
      <c r="K46" s="44">
        <v>631691.1919517214</v>
      </c>
      <c r="L46" s="47">
        <v>296090.70422439626</v>
      </c>
      <c r="M46" s="70">
        <v>430957.4124332798</v>
      </c>
      <c r="N46" s="171"/>
      <c r="O46" s="82" t="s">
        <v>24</v>
      </c>
      <c r="P46" s="44">
        <v>849046.3426767148</v>
      </c>
      <c r="Q46" s="44">
        <v>452308.3234184464</v>
      </c>
      <c r="R46" s="44">
        <v>569667.5757991154</v>
      </c>
      <c r="S46" s="44">
        <v>357325.1577198531</v>
      </c>
      <c r="T46" s="44">
        <v>201766.0146349768</v>
      </c>
      <c r="U46" s="44">
        <v>164644.58024346596</v>
      </c>
      <c r="V46" s="44">
        <v>-135909.9328107348</v>
      </c>
      <c r="W46" s="44">
        <v>12356749.146065703</v>
      </c>
      <c r="X46" s="44">
        <v>760176.6573484675</v>
      </c>
      <c r="Y46" s="47">
        <v>13116925.80341417</v>
      </c>
    </row>
    <row r="47" spans="1:25" ht="12">
      <c r="A47" s="171"/>
      <c r="B47" s="82" t="s">
        <v>25</v>
      </c>
      <c r="C47" s="44">
        <v>4007118.0992558193</v>
      </c>
      <c r="D47" s="44">
        <v>857802.2639545808</v>
      </c>
      <c r="E47" s="44">
        <v>1078725.7879151935</v>
      </c>
      <c r="F47" s="44">
        <v>67320.13543129359</v>
      </c>
      <c r="G47" s="44">
        <v>61799.378480210464</v>
      </c>
      <c r="H47" s="44">
        <v>1266892.331495138</v>
      </c>
      <c r="I47" s="44">
        <v>1423585.5908258723</v>
      </c>
      <c r="J47" s="44">
        <v>187799.28205519583</v>
      </c>
      <c r="K47" s="44">
        <v>738671.7850566629</v>
      </c>
      <c r="L47" s="47">
        <v>324427.5745383665</v>
      </c>
      <c r="M47" s="70">
        <v>462726.53277475573</v>
      </c>
      <c r="N47" s="171"/>
      <c r="O47" s="82" t="s">
        <v>25</v>
      </c>
      <c r="P47" s="44">
        <v>849330.1826409833</v>
      </c>
      <c r="Q47" s="44">
        <v>496400.28455730993</v>
      </c>
      <c r="R47" s="44">
        <v>578516.1487835805</v>
      </c>
      <c r="S47" s="44">
        <v>369459.1787757688</v>
      </c>
      <c r="T47" s="44">
        <v>205527.04948779335</v>
      </c>
      <c r="U47" s="44">
        <v>174406.70057101172</v>
      </c>
      <c r="V47" s="44">
        <v>-149195.71802805146</v>
      </c>
      <c r="W47" s="44">
        <v>13001312.588571487</v>
      </c>
      <c r="X47" s="44">
        <v>847879.8112142618</v>
      </c>
      <c r="Y47" s="47">
        <v>13849192.39978575</v>
      </c>
    </row>
    <row r="48" spans="1:25" ht="12">
      <c r="A48" s="181"/>
      <c r="B48" s="82" t="s">
        <v>26</v>
      </c>
      <c r="C48" s="44">
        <v>3819382.9882904696</v>
      </c>
      <c r="D48" s="44">
        <v>673574.0213267659</v>
      </c>
      <c r="E48" s="44">
        <v>1130602.765732599</v>
      </c>
      <c r="F48" s="44">
        <v>69354.94038243673</v>
      </c>
      <c r="G48" s="44">
        <v>64540.78505058228</v>
      </c>
      <c r="H48" s="44">
        <v>1285848.3891249963</v>
      </c>
      <c r="I48" s="44">
        <v>1539263.3615235905</v>
      </c>
      <c r="J48" s="44">
        <v>191034.85107940517</v>
      </c>
      <c r="K48" s="44">
        <v>727803.5416580222</v>
      </c>
      <c r="L48" s="47">
        <v>355264.82560389466</v>
      </c>
      <c r="M48" s="70">
        <v>475970.5044585017</v>
      </c>
      <c r="N48" s="181"/>
      <c r="O48" s="82" t="s">
        <v>26</v>
      </c>
      <c r="P48" s="44">
        <v>865521.3842222875</v>
      </c>
      <c r="Q48" s="44">
        <v>559432.7634606608</v>
      </c>
      <c r="R48" s="44">
        <v>586432.6875619953</v>
      </c>
      <c r="S48" s="44">
        <v>376425.09882680496</v>
      </c>
      <c r="T48" s="44">
        <v>213815.2745135363</v>
      </c>
      <c r="U48" s="44">
        <v>180144.79006689298</v>
      </c>
      <c r="V48" s="44">
        <v>-151785.1841924331</v>
      </c>
      <c r="W48" s="44">
        <v>12962627.788691008</v>
      </c>
      <c r="X48" s="44">
        <v>892454.6320043745</v>
      </c>
      <c r="Y48" s="47">
        <v>13855082.420695383</v>
      </c>
    </row>
    <row r="49" spans="1:25" ht="12">
      <c r="A49" s="17"/>
      <c r="B49" s="81"/>
      <c r="C49" s="44"/>
      <c r="D49" s="44"/>
      <c r="E49" s="44"/>
      <c r="F49" s="44"/>
      <c r="G49" s="44"/>
      <c r="H49" s="44"/>
      <c r="I49" s="44"/>
      <c r="J49" s="44"/>
      <c r="K49" s="44"/>
      <c r="L49" s="47"/>
      <c r="M49" s="70"/>
      <c r="N49" s="14"/>
      <c r="O49" s="81"/>
      <c r="P49" s="44"/>
      <c r="Q49" s="44"/>
      <c r="R49" s="44"/>
      <c r="S49" s="44"/>
      <c r="T49" s="44"/>
      <c r="U49" s="44"/>
      <c r="V49" s="44"/>
      <c r="W49" s="44"/>
      <c r="X49" s="44"/>
      <c r="Y49" s="47"/>
    </row>
    <row r="50" spans="1:25" ht="12">
      <c r="A50" s="170" t="s">
        <v>5</v>
      </c>
      <c r="B50" s="82" t="s">
        <v>23</v>
      </c>
      <c r="C50" s="44">
        <v>4292334.493524362</v>
      </c>
      <c r="D50" s="44">
        <v>900250.6783907326</v>
      </c>
      <c r="E50" s="44">
        <v>1070138.4639438903</v>
      </c>
      <c r="F50" s="44">
        <v>110159.05722392809</v>
      </c>
      <c r="G50" s="44">
        <v>61947.79142942915</v>
      </c>
      <c r="H50" s="44">
        <v>1169191.5728704755</v>
      </c>
      <c r="I50" s="44">
        <v>1558697.6651484973</v>
      </c>
      <c r="J50" s="44">
        <v>201269.1296212906</v>
      </c>
      <c r="K50" s="44">
        <v>669819.116454404</v>
      </c>
      <c r="L50" s="47">
        <v>345860.3163616034</v>
      </c>
      <c r="M50" s="70">
        <v>489411.92369114794</v>
      </c>
      <c r="N50" s="170" t="s">
        <v>5</v>
      </c>
      <c r="O50" s="82" t="s">
        <v>23</v>
      </c>
      <c r="P50" s="44">
        <v>960226.6922333183</v>
      </c>
      <c r="Q50" s="44">
        <v>537306.2242068961</v>
      </c>
      <c r="R50" s="44">
        <v>638890.7778000698</v>
      </c>
      <c r="S50" s="44">
        <v>379123.6698534865</v>
      </c>
      <c r="T50" s="44">
        <v>227769.68104930723</v>
      </c>
      <c r="U50" s="44">
        <v>187020.53835769347</v>
      </c>
      <c r="V50" s="44">
        <v>-147277.3593539681</v>
      </c>
      <c r="W50" s="44">
        <v>13652140.432806564</v>
      </c>
      <c r="X50" s="44">
        <v>919881.6489483931</v>
      </c>
      <c r="Y50" s="47">
        <v>14572022.081754958</v>
      </c>
    </row>
    <row r="51" spans="1:25" ht="12">
      <c r="A51" s="171"/>
      <c r="B51" s="82" t="s">
        <v>24</v>
      </c>
      <c r="C51" s="44">
        <v>5249787.588250439</v>
      </c>
      <c r="D51" s="44">
        <v>702323.5257725979</v>
      </c>
      <c r="E51" s="44">
        <v>1097473.3098561442</v>
      </c>
      <c r="F51" s="44">
        <v>137559.6538033409</v>
      </c>
      <c r="G51" s="44">
        <v>62135.79766462295</v>
      </c>
      <c r="H51" s="44">
        <v>1073804.9632957645</v>
      </c>
      <c r="I51" s="44">
        <v>1552240.81594935</v>
      </c>
      <c r="J51" s="44">
        <v>207074.15164432285</v>
      </c>
      <c r="K51" s="44">
        <v>632308.0131821916</v>
      </c>
      <c r="L51" s="47">
        <v>343043.42793984525</v>
      </c>
      <c r="M51" s="70">
        <v>506288.786632842</v>
      </c>
      <c r="N51" s="171"/>
      <c r="O51" s="82" t="s">
        <v>24</v>
      </c>
      <c r="P51" s="44">
        <v>941300.1873359653</v>
      </c>
      <c r="Q51" s="44">
        <v>547699.3862966346</v>
      </c>
      <c r="R51" s="44">
        <v>646815.809425297</v>
      </c>
      <c r="S51" s="44">
        <v>381661.3000068485</v>
      </c>
      <c r="T51" s="44">
        <v>231375.06241861463</v>
      </c>
      <c r="U51" s="44">
        <v>191531.60847786596</v>
      </c>
      <c r="V51" s="44">
        <v>-149350.3378951855</v>
      </c>
      <c r="W51" s="44">
        <v>14355073.050057502</v>
      </c>
      <c r="X51" s="44">
        <v>918168.4812393172</v>
      </c>
      <c r="Y51" s="47">
        <v>15273241.53129682</v>
      </c>
    </row>
    <row r="52" spans="1:25" ht="12">
      <c r="A52" s="171"/>
      <c r="B52" s="82" t="s">
        <v>25</v>
      </c>
      <c r="C52" s="44">
        <v>5013133.861256504</v>
      </c>
      <c r="D52" s="44">
        <v>788477.8360288844</v>
      </c>
      <c r="E52" s="44">
        <v>1251167.2624067217</v>
      </c>
      <c r="F52" s="44">
        <v>139572.3267348538</v>
      </c>
      <c r="G52" s="44">
        <v>72282.26692186823</v>
      </c>
      <c r="H52" s="44">
        <v>1335868.962830646</v>
      </c>
      <c r="I52" s="44">
        <v>1592283.5044804066</v>
      </c>
      <c r="J52" s="44">
        <v>239909.50237272657</v>
      </c>
      <c r="K52" s="44">
        <v>626466.1905573374</v>
      </c>
      <c r="L52" s="47">
        <v>383634.0773112733</v>
      </c>
      <c r="M52" s="70">
        <v>526526.9195901168</v>
      </c>
      <c r="N52" s="171"/>
      <c r="O52" s="82" t="s">
        <v>25</v>
      </c>
      <c r="P52" s="44">
        <v>1071439.2813585957</v>
      </c>
      <c r="Q52" s="44">
        <v>631551.6502221832</v>
      </c>
      <c r="R52" s="44">
        <v>657129.2844537355</v>
      </c>
      <c r="S52" s="44">
        <v>416567.5234028989</v>
      </c>
      <c r="T52" s="44">
        <v>229189.20501992403</v>
      </c>
      <c r="U52" s="44">
        <v>201417.41533257277</v>
      </c>
      <c r="V52" s="44">
        <v>-161439.0053123456</v>
      </c>
      <c r="W52" s="44">
        <v>15015178.064968908</v>
      </c>
      <c r="X52" s="44">
        <v>991348.5346706004</v>
      </c>
      <c r="Y52" s="47">
        <v>16006526.599639509</v>
      </c>
    </row>
    <row r="53" spans="1:25" ht="12">
      <c r="A53" s="181"/>
      <c r="B53" s="82" t="s">
        <v>26</v>
      </c>
      <c r="C53" s="44">
        <v>4540295.549893187</v>
      </c>
      <c r="D53" s="44">
        <v>610127.1971681846</v>
      </c>
      <c r="E53" s="44">
        <v>1181140.0638138717</v>
      </c>
      <c r="F53" s="44">
        <v>145991.84318361696</v>
      </c>
      <c r="G53" s="44">
        <v>78687.5470426814</v>
      </c>
      <c r="H53" s="44">
        <v>1405327.2758473419</v>
      </c>
      <c r="I53" s="44">
        <v>1686057.1926275366</v>
      </c>
      <c r="J53" s="44">
        <v>239718.9865701674</v>
      </c>
      <c r="K53" s="44">
        <v>805024.5060759183</v>
      </c>
      <c r="L53" s="47">
        <v>382127.47634065803</v>
      </c>
      <c r="M53" s="70">
        <v>547934.915229945</v>
      </c>
      <c r="N53" s="181"/>
      <c r="O53" s="82" t="s">
        <v>26</v>
      </c>
      <c r="P53" s="44">
        <v>1044314.1435470859</v>
      </c>
      <c r="Q53" s="44">
        <v>521477.9863692221</v>
      </c>
      <c r="R53" s="44">
        <v>669928.6923346599</v>
      </c>
      <c r="S53" s="44">
        <v>429964.97045002267</v>
      </c>
      <c r="T53" s="44">
        <v>230973.24193851076</v>
      </c>
      <c r="U53" s="44">
        <v>202269.62367904486</v>
      </c>
      <c r="V53" s="44">
        <v>-180265.1687482842</v>
      </c>
      <c r="W53" s="44">
        <v>14541096.043363376</v>
      </c>
      <c r="X53" s="44">
        <v>1041327.6534158838</v>
      </c>
      <c r="Y53" s="47">
        <v>15582423.696779259</v>
      </c>
    </row>
    <row r="54" spans="1:25" ht="12">
      <c r="A54" s="29"/>
      <c r="B54" s="82"/>
      <c r="C54" s="44"/>
      <c r="D54" s="44"/>
      <c r="E54" s="44"/>
      <c r="F54" s="44"/>
      <c r="G54" s="44"/>
      <c r="H54" s="44"/>
      <c r="I54" s="44"/>
      <c r="J54" s="44"/>
      <c r="K54" s="44"/>
      <c r="L54" s="47"/>
      <c r="M54" s="70"/>
      <c r="N54" s="15"/>
      <c r="O54" s="81"/>
      <c r="P54" s="44"/>
      <c r="Q54" s="44"/>
      <c r="R54" s="44"/>
      <c r="S54" s="44"/>
      <c r="T54" s="44"/>
      <c r="U54" s="44"/>
      <c r="V54" s="44"/>
      <c r="W54" s="44"/>
      <c r="X54" s="44"/>
      <c r="Y54" s="47"/>
    </row>
    <row r="55" spans="1:25" s="25" customFormat="1" ht="12">
      <c r="A55" s="167">
        <v>2013</v>
      </c>
      <c r="B55" s="83">
        <v>1</v>
      </c>
      <c r="C55" s="44">
        <v>4863179.641717335</v>
      </c>
      <c r="D55" s="44">
        <v>686052.2827815987</v>
      </c>
      <c r="E55" s="44">
        <v>932647.7886910066</v>
      </c>
      <c r="F55" s="44">
        <v>143211.26624204704</v>
      </c>
      <c r="G55" s="44">
        <v>74544.81039805718</v>
      </c>
      <c r="H55" s="44">
        <v>1271990.1371930977</v>
      </c>
      <c r="I55" s="44">
        <v>1757265.0105120572</v>
      </c>
      <c r="J55" s="44">
        <v>232018.8311317474</v>
      </c>
      <c r="K55" s="44">
        <v>635365.09824911</v>
      </c>
      <c r="L55" s="47">
        <v>350868.2083651528</v>
      </c>
      <c r="M55" s="70">
        <v>550791.1546840622</v>
      </c>
      <c r="N55" s="170" t="s">
        <v>31</v>
      </c>
      <c r="O55" s="82" t="s">
        <v>23</v>
      </c>
      <c r="P55" s="44">
        <v>1188028.8289562159</v>
      </c>
      <c r="Q55" s="44">
        <v>704676.3717127049</v>
      </c>
      <c r="R55" s="44">
        <v>673485.6038134438</v>
      </c>
      <c r="S55" s="44">
        <v>443882.3232820571</v>
      </c>
      <c r="T55" s="44">
        <v>254125.45309440146</v>
      </c>
      <c r="U55" s="44">
        <v>213629.3348559733</v>
      </c>
      <c r="V55" s="44">
        <v>-202150.84623750154</v>
      </c>
      <c r="W55" s="44">
        <v>14773611.29944257</v>
      </c>
      <c r="X55" s="44">
        <v>936541.9575588324</v>
      </c>
      <c r="Y55" s="47">
        <v>15710153.257001404</v>
      </c>
    </row>
    <row r="56" spans="1:25" s="25" customFormat="1" ht="12">
      <c r="A56" s="186"/>
      <c r="B56" s="83">
        <v>2</v>
      </c>
      <c r="C56" s="44">
        <v>6090743.501397308</v>
      </c>
      <c r="D56" s="44">
        <v>743402.5376258716</v>
      </c>
      <c r="E56" s="44">
        <v>1104237.4248255333</v>
      </c>
      <c r="F56" s="44">
        <v>127631.3769089061</v>
      </c>
      <c r="G56" s="44">
        <v>79038.27378185718</v>
      </c>
      <c r="H56" s="44">
        <v>1222344.4391763862</v>
      </c>
      <c r="I56" s="44">
        <v>1757266.4987626765</v>
      </c>
      <c r="J56" s="44">
        <v>217662.3972173601</v>
      </c>
      <c r="K56" s="44">
        <v>672240.835668419</v>
      </c>
      <c r="L56" s="47">
        <v>392470.89210812846</v>
      </c>
      <c r="M56" s="70">
        <v>560896.7327586799</v>
      </c>
      <c r="N56" s="171"/>
      <c r="O56" s="82" t="s">
        <v>24</v>
      </c>
      <c r="P56" s="44">
        <v>1182192.454897873</v>
      </c>
      <c r="Q56" s="44">
        <v>641409.7051529479</v>
      </c>
      <c r="R56" s="44">
        <v>679344.1450069508</v>
      </c>
      <c r="S56" s="44">
        <v>454692.4909946839</v>
      </c>
      <c r="T56" s="44">
        <v>258090.6273443056</v>
      </c>
      <c r="U56" s="44">
        <v>214808.98415100866</v>
      </c>
      <c r="V56" s="44">
        <v>-215639.50516524882</v>
      </c>
      <c r="W56" s="44">
        <v>16182833.812613647</v>
      </c>
      <c r="X56" s="44">
        <v>967317.7362501308</v>
      </c>
      <c r="Y56" s="47">
        <v>17150151.54886378</v>
      </c>
    </row>
    <row r="57" spans="1:25" s="25" customFormat="1" ht="12">
      <c r="A57" s="186"/>
      <c r="B57" s="83">
        <v>3</v>
      </c>
      <c r="C57" s="44">
        <v>6279519.501749723</v>
      </c>
      <c r="D57" s="44">
        <v>769922.2809347904</v>
      </c>
      <c r="E57" s="44">
        <v>1329387.388154651</v>
      </c>
      <c r="F57" s="44">
        <v>126764.24961925269</v>
      </c>
      <c r="G57" s="44">
        <v>77822.82752770465</v>
      </c>
      <c r="H57" s="44">
        <v>2481113.000834423</v>
      </c>
      <c r="I57" s="44">
        <v>1862776.7478589301</v>
      </c>
      <c r="J57" s="44">
        <v>217037.74715852347</v>
      </c>
      <c r="K57" s="44">
        <v>654646.483710584</v>
      </c>
      <c r="L57" s="47">
        <v>407773.2607059514</v>
      </c>
      <c r="M57" s="70">
        <v>584956.6538738338</v>
      </c>
      <c r="N57" s="171"/>
      <c r="O57" s="82" t="s">
        <v>25</v>
      </c>
      <c r="P57" s="44">
        <v>1287548.4734640773</v>
      </c>
      <c r="Q57" s="44">
        <v>671860.1618961054</v>
      </c>
      <c r="R57" s="44">
        <v>660746.9250041918</v>
      </c>
      <c r="S57" s="44">
        <v>492618.75310400594</v>
      </c>
      <c r="T57" s="44">
        <v>254437.03825904545</v>
      </c>
      <c r="U57" s="44">
        <v>220335.2566549102</v>
      </c>
      <c r="V57" s="44">
        <v>-225896.58875659015</v>
      </c>
      <c r="W57" s="44">
        <v>18153370.161754116</v>
      </c>
      <c r="X57" s="44">
        <v>1177468.3760647383</v>
      </c>
      <c r="Y57" s="47">
        <v>19330838.537818857</v>
      </c>
    </row>
    <row r="58" spans="1:25" s="25" customFormat="1" ht="12">
      <c r="A58" s="187"/>
      <c r="B58" s="83">
        <v>4</v>
      </c>
      <c r="C58" s="44">
        <v>4895771.47144237</v>
      </c>
      <c r="D58" s="44">
        <v>787088.4859169443</v>
      </c>
      <c r="E58" s="44">
        <v>1209061.4889231706</v>
      </c>
      <c r="F58" s="44">
        <v>149062.98176358655</v>
      </c>
      <c r="G58" s="44">
        <v>94562.86212081477</v>
      </c>
      <c r="H58" s="44">
        <v>2698731.3379105013</v>
      </c>
      <c r="I58" s="44">
        <v>1894407.6881906942</v>
      </c>
      <c r="J58" s="44">
        <v>236090.80407997046</v>
      </c>
      <c r="K58" s="44">
        <v>1024094.4179115235</v>
      </c>
      <c r="L58" s="47">
        <v>473271.86732717627</v>
      </c>
      <c r="M58" s="70">
        <v>612060.647363078</v>
      </c>
      <c r="N58" s="181"/>
      <c r="O58" s="82" t="s">
        <v>26</v>
      </c>
      <c r="P58" s="44">
        <v>1278300.8984395654</v>
      </c>
      <c r="Q58" s="44">
        <v>596478.3610057926</v>
      </c>
      <c r="R58" s="44">
        <v>658570.8053885455</v>
      </c>
      <c r="S58" s="44">
        <v>502471.1450472307</v>
      </c>
      <c r="T58" s="44">
        <v>253333.72980875254</v>
      </c>
      <c r="U58" s="44">
        <v>223138.31543660988</v>
      </c>
      <c r="V58" s="44">
        <v>-223470.5514928078</v>
      </c>
      <c r="W58" s="44">
        <v>17363026.75658352</v>
      </c>
      <c r="X58" s="44">
        <v>1399057.2459644987</v>
      </c>
      <c r="Y58" s="47">
        <v>18762084.002548017</v>
      </c>
    </row>
    <row r="59" spans="1:25" s="25" customFormat="1" ht="12">
      <c r="A59" s="30"/>
      <c r="B59" s="84"/>
      <c r="C59" s="46"/>
      <c r="D59" s="46"/>
      <c r="E59" s="46"/>
      <c r="F59" s="46"/>
      <c r="G59" s="46"/>
      <c r="H59" s="46"/>
      <c r="I59" s="46"/>
      <c r="J59" s="46"/>
      <c r="K59" s="46"/>
      <c r="L59" s="56"/>
      <c r="M59" s="73"/>
      <c r="N59" s="26"/>
      <c r="O59" s="84"/>
      <c r="P59" s="46"/>
      <c r="Q59" s="46"/>
      <c r="R59" s="46"/>
      <c r="S59" s="46"/>
      <c r="T59" s="46"/>
      <c r="U59" s="46"/>
      <c r="V59" s="46"/>
      <c r="W59" s="44"/>
      <c r="X59" s="46"/>
      <c r="Y59" s="56"/>
    </row>
    <row r="60" spans="1:27" s="25" customFormat="1" ht="12">
      <c r="A60" s="167">
        <v>2014</v>
      </c>
      <c r="B60" s="83">
        <v>1</v>
      </c>
      <c r="C60" s="44">
        <v>5006542.174942087</v>
      </c>
      <c r="D60" s="44">
        <v>724688.8441516347</v>
      </c>
      <c r="E60" s="44">
        <v>894357.3593831994</v>
      </c>
      <c r="F60" s="44">
        <v>156676.76685375086</v>
      </c>
      <c r="G60" s="44">
        <v>84828.43974760793</v>
      </c>
      <c r="H60" s="44">
        <v>2492279.7241091155</v>
      </c>
      <c r="I60" s="44">
        <v>2105777.560658791</v>
      </c>
      <c r="J60" s="44">
        <v>223049.0154350691</v>
      </c>
      <c r="K60" s="44">
        <v>812940.9117131425</v>
      </c>
      <c r="L60" s="47">
        <v>397126.5546734016</v>
      </c>
      <c r="M60" s="70">
        <v>633543.9621032771</v>
      </c>
      <c r="N60" s="170" t="s">
        <v>32</v>
      </c>
      <c r="O60" s="82" t="s">
        <v>23</v>
      </c>
      <c r="P60" s="44">
        <v>1232733.659755603</v>
      </c>
      <c r="Q60" s="44">
        <v>813404.3703438982</v>
      </c>
      <c r="R60" s="44">
        <v>702678.5051288306</v>
      </c>
      <c r="S60" s="44">
        <v>524055.93568178266</v>
      </c>
      <c r="T60" s="44">
        <v>277349.81094457477</v>
      </c>
      <c r="U60" s="44">
        <v>239208.53486675312</v>
      </c>
      <c r="V60" s="44">
        <v>-212523.46085524466</v>
      </c>
      <c r="W60" s="44">
        <v>17108718.669637278</v>
      </c>
      <c r="X60" s="44">
        <v>1488055.1074475236</v>
      </c>
      <c r="Y60" s="47">
        <v>18596773.7770848</v>
      </c>
      <c r="AA60" s="135">
        <v>60375570.28686969</v>
      </c>
    </row>
    <row r="61" spans="1:25" s="25" customFormat="1" ht="12" customHeight="1">
      <c r="A61" s="168"/>
      <c r="B61" s="83">
        <v>2</v>
      </c>
      <c r="C61" s="44">
        <v>6357573.746517593</v>
      </c>
      <c r="D61" s="44">
        <v>686537.9912070734</v>
      </c>
      <c r="E61" s="44">
        <v>1043614.6172161615</v>
      </c>
      <c r="F61" s="44">
        <v>129255.80884413133</v>
      </c>
      <c r="G61" s="44">
        <v>91981.61968397241</v>
      </c>
      <c r="H61" s="44">
        <v>2714933.7740974594</v>
      </c>
      <c r="I61" s="44">
        <v>2121948.9591972097</v>
      </c>
      <c r="J61" s="44">
        <v>208904.82837132958</v>
      </c>
      <c r="K61" s="44">
        <v>752724.3117231764</v>
      </c>
      <c r="L61" s="47">
        <v>452134.08105265955</v>
      </c>
      <c r="M61" s="70">
        <v>656312.6665773867</v>
      </c>
      <c r="N61" s="168"/>
      <c r="O61" s="82" t="s">
        <v>24</v>
      </c>
      <c r="P61" s="44">
        <v>1259742.9301963996</v>
      </c>
      <c r="Q61" s="44">
        <v>765263.0821534449</v>
      </c>
      <c r="R61" s="44">
        <v>710309.6343879015</v>
      </c>
      <c r="S61" s="44">
        <v>537639.4251925715</v>
      </c>
      <c r="T61" s="44">
        <v>280862.85536654905</v>
      </c>
      <c r="U61" s="44">
        <v>246743.37568015806</v>
      </c>
      <c r="V61" s="44">
        <v>-206856.97763014564</v>
      </c>
      <c r="W61" s="44">
        <v>18809626.729835037</v>
      </c>
      <c r="X61" s="44">
        <v>1587617.4944577732</v>
      </c>
      <c r="Y61" s="47">
        <v>20397244.22429281</v>
      </c>
    </row>
    <row r="62" spans="1:25" s="25" customFormat="1" ht="12" customHeight="1">
      <c r="A62" s="168"/>
      <c r="B62" s="83">
        <v>3</v>
      </c>
      <c r="C62" s="44">
        <v>6624654.3780023595</v>
      </c>
      <c r="D62" s="44">
        <v>736880.4670108159</v>
      </c>
      <c r="E62" s="44">
        <v>1201475.5529992552</v>
      </c>
      <c r="F62" s="44">
        <v>154946.52376533498</v>
      </c>
      <c r="G62" s="44">
        <v>94480.39773300765</v>
      </c>
      <c r="H62" s="44">
        <v>2715941.6847297745</v>
      </c>
      <c r="I62" s="44">
        <v>2113868.7621966796</v>
      </c>
      <c r="J62" s="44">
        <v>218286.67240202893</v>
      </c>
      <c r="K62" s="44">
        <v>808211.1116599633</v>
      </c>
      <c r="L62" s="47">
        <v>441099.6661930141</v>
      </c>
      <c r="M62" s="70">
        <v>683165.6946924137</v>
      </c>
      <c r="N62" s="168"/>
      <c r="O62" s="82" t="s">
        <v>25</v>
      </c>
      <c r="P62" s="44">
        <v>1421405.6399952807</v>
      </c>
      <c r="Q62" s="44">
        <v>651648.3281103967</v>
      </c>
      <c r="R62" s="44">
        <v>724855.3520660632</v>
      </c>
      <c r="S62" s="44">
        <v>555253.3501857505</v>
      </c>
      <c r="T62" s="44">
        <v>286856.58069281187</v>
      </c>
      <c r="U62" s="44">
        <v>257684.31316632105</v>
      </c>
      <c r="V62" s="44">
        <v>-202656.7940762753</v>
      </c>
      <c r="W62" s="44">
        <v>19488057.681524996</v>
      </c>
      <c r="X62" s="44">
        <v>1893494.6039670804</v>
      </c>
      <c r="Y62" s="47">
        <v>21381552.285492077</v>
      </c>
    </row>
    <row r="63" spans="1:25" s="25" customFormat="1" ht="12" customHeight="1">
      <c r="A63" s="168"/>
      <c r="B63" s="117">
        <v>4</v>
      </c>
      <c r="C63" s="44">
        <v>4980454.327879957</v>
      </c>
      <c r="D63" s="44">
        <v>775312.9996349744</v>
      </c>
      <c r="E63" s="44">
        <v>1306120.700442044</v>
      </c>
      <c r="F63" s="44">
        <v>157510.2768332882</v>
      </c>
      <c r="G63" s="44">
        <v>102258.4980351264</v>
      </c>
      <c r="H63" s="44">
        <v>1976194.9544129972</v>
      </c>
      <c r="I63" s="44">
        <v>2036853.091263216</v>
      </c>
      <c r="J63" s="44">
        <v>222100.19778996176</v>
      </c>
      <c r="K63" s="44">
        <v>1064200.0857084766</v>
      </c>
      <c r="L63" s="47">
        <v>410050.97339603276</v>
      </c>
      <c r="M63" s="70">
        <v>721421.9374435405</v>
      </c>
      <c r="N63" s="168"/>
      <c r="O63" s="44" t="s">
        <v>26</v>
      </c>
      <c r="P63" s="44">
        <v>1313619.5076018558</v>
      </c>
      <c r="Q63" s="44">
        <v>776012.3458591262</v>
      </c>
      <c r="R63" s="44">
        <v>817573.6017857007</v>
      </c>
      <c r="S63" s="44">
        <v>555131.669326175</v>
      </c>
      <c r="T63" s="44">
        <v>306908.29816274333</v>
      </c>
      <c r="U63" s="44">
        <v>265145.86024900875</v>
      </c>
      <c r="V63" s="44">
        <v>-204358.78331714557</v>
      </c>
      <c r="W63" s="44">
        <v>17582510.542507082</v>
      </c>
      <c r="X63" s="44">
        <v>1484417.794127623</v>
      </c>
      <c r="Y63" s="47">
        <v>19066928.336634707</v>
      </c>
    </row>
    <row r="64" spans="1:25" s="25" customFormat="1" ht="12">
      <c r="A64" s="102"/>
      <c r="B64" s="116"/>
      <c r="C64" s="44"/>
      <c r="D64" s="44"/>
      <c r="E64" s="44"/>
      <c r="F64" s="44"/>
      <c r="G64" s="44"/>
      <c r="H64" s="44"/>
      <c r="I64" s="44"/>
      <c r="J64" s="44"/>
      <c r="K64" s="44"/>
      <c r="L64" s="47"/>
      <c r="M64" s="70"/>
      <c r="N64" s="133"/>
      <c r="O64" s="87"/>
      <c r="P64" s="44"/>
      <c r="Q64" s="44"/>
      <c r="R64" s="44"/>
      <c r="S64" s="44"/>
      <c r="T64" s="44"/>
      <c r="U64" s="44"/>
      <c r="V64" s="44"/>
      <c r="W64" s="44"/>
      <c r="X64" s="44"/>
      <c r="Y64" s="47"/>
    </row>
    <row r="65" spans="1:27" s="25" customFormat="1" ht="12" customHeight="1">
      <c r="A65" s="186">
        <v>2015</v>
      </c>
      <c r="B65" s="120">
        <v>1</v>
      </c>
      <c r="C65" s="44">
        <v>6822922.934122915</v>
      </c>
      <c r="D65" s="44">
        <v>698110.7062772404</v>
      </c>
      <c r="E65" s="44">
        <v>588034.6439678269</v>
      </c>
      <c r="F65" s="44">
        <v>261235.97684074112</v>
      </c>
      <c r="G65" s="44">
        <v>102449.26585034032</v>
      </c>
      <c r="H65" s="44">
        <v>2714933.7740974594</v>
      </c>
      <c r="I65" s="44">
        <v>2356233.1303431434</v>
      </c>
      <c r="J65" s="44">
        <v>230042.3835581782</v>
      </c>
      <c r="K65" s="44">
        <v>931726.8725511988</v>
      </c>
      <c r="L65" s="47">
        <v>414489.3285123493</v>
      </c>
      <c r="M65" s="70">
        <v>802392.7552353956</v>
      </c>
      <c r="N65" s="182">
        <v>2015</v>
      </c>
      <c r="O65" s="118">
        <v>1</v>
      </c>
      <c r="P65" s="44">
        <v>1444598.1367037552</v>
      </c>
      <c r="Q65" s="44">
        <v>965479.9839650573</v>
      </c>
      <c r="R65" s="44">
        <v>757838.1865254273</v>
      </c>
      <c r="S65" s="44">
        <v>572812.2331468189</v>
      </c>
      <c r="T65" s="44">
        <v>315556.36024518544</v>
      </c>
      <c r="U65" s="44">
        <v>232701.7444746627</v>
      </c>
      <c r="V65" s="44">
        <v>-210481.70146104688</v>
      </c>
      <c r="W65" s="44">
        <v>20001076.714956652</v>
      </c>
      <c r="X65" s="44">
        <v>1912303.8047413474</v>
      </c>
      <c r="Y65" s="47">
        <v>21913380.519698</v>
      </c>
      <c r="AA65" s="135">
        <v>71669767.05252296</v>
      </c>
    </row>
    <row r="66" spans="1:25" s="25" customFormat="1" ht="12" customHeight="1">
      <c r="A66" s="168"/>
      <c r="B66" s="120">
        <v>2</v>
      </c>
      <c r="C66" s="44">
        <v>7265360.090817395</v>
      </c>
      <c r="D66" s="44">
        <v>876174.5053460139</v>
      </c>
      <c r="E66" s="44">
        <v>1228730.2385484427</v>
      </c>
      <c r="F66" s="44">
        <v>235624.45355766555</v>
      </c>
      <c r="G66" s="44">
        <v>89045.64441129428</v>
      </c>
      <c r="H66" s="44">
        <v>3312013.8162521836</v>
      </c>
      <c r="I66" s="44">
        <v>2475622.3922189306</v>
      </c>
      <c r="J66" s="44">
        <v>223615.71109650756</v>
      </c>
      <c r="K66" s="44">
        <v>889681.7370982113</v>
      </c>
      <c r="L66" s="47">
        <v>510559.7145719724</v>
      </c>
      <c r="M66" s="70">
        <v>811154.1008227317</v>
      </c>
      <c r="N66" s="168"/>
      <c r="O66" s="118">
        <v>2</v>
      </c>
      <c r="P66" s="44">
        <v>1424358.8630858406</v>
      </c>
      <c r="Q66" s="44">
        <v>876940.3164212224</v>
      </c>
      <c r="R66" s="44">
        <v>759046.7868843528</v>
      </c>
      <c r="S66" s="44">
        <v>542580.3184205932</v>
      </c>
      <c r="T66" s="44">
        <v>321874.1510111708</v>
      </c>
      <c r="U66" s="44">
        <v>237188.49558785805</v>
      </c>
      <c r="V66" s="44">
        <v>-223243.08582745364</v>
      </c>
      <c r="W66" s="44">
        <v>21856328.25032493</v>
      </c>
      <c r="X66" s="44">
        <v>2417735.739540937</v>
      </c>
      <c r="Y66" s="47">
        <v>24274063.98986587</v>
      </c>
    </row>
    <row r="67" spans="1:25" s="25" customFormat="1" ht="12" customHeight="1">
      <c r="A67" s="168"/>
      <c r="B67" s="120">
        <v>3</v>
      </c>
      <c r="C67" s="44">
        <v>9127541.593989154</v>
      </c>
      <c r="D67" s="44">
        <v>909537.3988291583</v>
      </c>
      <c r="E67" s="44">
        <v>824960.4978873292</v>
      </c>
      <c r="F67" s="44">
        <v>228765.05172970603</v>
      </c>
      <c r="G67" s="44">
        <v>99461.35311223107</v>
      </c>
      <c r="H67" s="44">
        <v>3157758.4248483046</v>
      </c>
      <c r="I67" s="44">
        <v>2476725.3164934</v>
      </c>
      <c r="J67" s="44">
        <v>245672.012441374</v>
      </c>
      <c r="K67" s="44">
        <v>1009790.9769914083</v>
      </c>
      <c r="L67" s="47">
        <v>469427.42383206997</v>
      </c>
      <c r="M67" s="70">
        <v>816328.703302361</v>
      </c>
      <c r="N67" s="168"/>
      <c r="O67" s="118">
        <v>3</v>
      </c>
      <c r="P67" s="44">
        <v>1649698.8528537047</v>
      </c>
      <c r="Q67" s="44">
        <v>636585.7264278132</v>
      </c>
      <c r="R67" s="44">
        <v>764416.3709531145</v>
      </c>
      <c r="S67" s="44">
        <v>551508.722437527</v>
      </c>
      <c r="T67" s="44">
        <v>344046.1123757805</v>
      </c>
      <c r="U67" s="44">
        <v>244025.9943581445</v>
      </c>
      <c r="V67" s="44">
        <v>-231769.62548645813</v>
      </c>
      <c r="W67" s="44">
        <v>23324480.90737612</v>
      </c>
      <c r="X67" s="44">
        <v>2157841.6355829705</v>
      </c>
      <c r="Y67" s="47">
        <v>25482322.542959094</v>
      </c>
    </row>
    <row r="68" spans="1:25" s="25" customFormat="1" ht="12.75" customHeight="1" thickBot="1">
      <c r="A68" s="176"/>
      <c r="B68" s="85">
        <v>4</v>
      </c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156"/>
      <c r="N68" s="176"/>
      <c r="O68" s="119">
        <v>4</v>
      </c>
      <c r="P68" s="54"/>
      <c r="Q68" s="54"/>
      <c r="R68" s="54"/>
      <c r="S68" s="54"/>
      <c r="T68" s="54"/>
      <c r="U68" s="54"/>
      <c r="V68" s="54"/>
      <c r="W68" s="54"/>
      <c r="X68" s="54"/>
      <c r="Y68" s="55"/>
    </row>
    <row r="69" spans="1:25" ht="12">
      <c r="A69" s="19"/>
      <c r="B69" s="1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2">
      <c r="A187" s="19"/>
      <c r="B187" s="1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2">
      <c r="A188" s="19"/>
      <c r="B188" s="1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2">
      <c r="A189" s="19"/>
      <c r="B189" s="1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2">
      <c r="A190" s="19"/>
      <c r="B190" s="1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2">
      <c r="A191" s="19"/>
      <c r="B191" s="1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12">
      <c r="A192" s="19"/>
      <c r="B192" s="1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ht="12">
      <c r="A193" s="19"/>
      <c r="B193" s="1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ht="12">
      <c r="A194" s="19"/>
      <c r="B194" s="1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2">
      <c r="A195" s="19"/>
      <c r="B195" s="1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ht="12">
      <c r="A196" s="19"/>
      <c r="B196" s="1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</sheetData>
  <sheetProtection/>
  <mergeCells count="23">
    <mergeCell ref="A30:A33"/>
    <mergeCell ref="A35:A38"/>
    <mergeCell ref="A40:A43"/>
    <mergeCell ref="A65:A68"/>
    <mergeCell ref="A45:A48"/>
    <mergeCell ref="A50:A53"/>
    <mergeCell ref="A55:A58"/>
    <mergeCell ref="A60:A63"/>
    <mergeCell ref="A25:A28"/>
    <mergeCell ref="AC13:AD13"/>
    <mergeCell ref="A15:A18"/>
    <mergeCell ref="A20:A23"/>
    <mergeCell ref="N15:N18"/>
    <mergeCell ref="N20:N23"/>
    <mergeCell ref="N25:N28"/>
    <mergeCell ref="N55:N58"/>
    <mergeCell ref="N60:N63"/>
    <mergeCell ref="N65:N68"/>
    <mergeCell ref="N30:N33"/>
    <mergeCell ref="N35:N38"/>
    <mergeCell ref="N40:N43"/>
    <mergeCell ref="N45:N48"/>
    <mergeCell ref="N50:N53"/>
  </mergeCells>
  <printOptions/>
  <pageMargins left="0.7" right="0.7" top="0.75" bottom="0.75" header="0.3" footer="0.3"/>
  <pageSetup horizontalDpi="600" verticalDpi="600" orientation="portrait" scale="75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E186"/>
  <sheetViews>
    <sheetView tabSelected="1" view="pageBreakPreview" zoomScale="87" zoomScaleSheetLayoutView="8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1" sqref="J21"/>
    </sheetView>
  </sheetViews>
  <sheetFormatPr defaultColWidth="9.140625" defaultRowHeight="15"/>
  <cols>
    <col min="1" max="1" width="9.140625" style="22" customWidth="1"/>
    <col min="2" max="2" width="5.8515625" style="23" customWidth="1"/>
    <col min="3" max="3" width="10.00390625" style="21" customWidth="1"/>
    <col min="4" max="11" width="9.140625" style="21" customWidth="1"/>
    <col min="12" max="13" width="9.8515625" style="21" customWidth="1"/>
    <col min="14" max="14" width="9.140625" style="24" customWidth="1"/>
    <col min="15" max="15" width="5.57421875" style="23" customWidth="1"/>
    <col min="16" max="21" width="9.140625" style="21" customWidth="1"/>
    <col min="22" max="22" width="10.28125" style="21" customWidth="1"/>
    <col min="23" max="23" width="10.57421875" style="21" customWidth="1"/>
    <col min="24" max="24" width="9.140625" style="21" customWidth="1"/>
    <col min="25" max="25" width="10.28125" style="21" customWidth="1"/>
    <col min="26" max="26" width="11.7109375" style="11" customWidth="1"/>
    <col min="27" max="27" width="10.8515625" style="11" customWidth="1"/>
    <col min="28" max="29" width="9.140625" style="11" customWidth="1"/>
    <col min="30" max="30" width="11.00390625" style="11" customWidth="1"/>
    <col min="31" max="16384" width="9.140625" style="11" customWidth="1"/>
  </cols>
  <sheetData>
    <row r="1" spans="1:25" s="2" customFormat="1" ht="15">
      <c r="A1" s="1" t="s">
        <v>14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.75" thickBot="1">
      <c r="A2" s="6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44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72.75" thickBot="1">
      <c r="A3" s="36" t="s">
        <v>6</v>
      </c>
      <c r="B3" s="37" t="s">
        <v>15</v>
      </c>
      <c r="C3" s="38" t="s">
        <v>8</v>
      </c>
      <c r="D3" s="38" t="s">
        <v>9</v>
      </c>
      <c r="E3" s="38" t="s">
        <v>16</v>
      </c>
      <c r="F3" s="38" t="s">
        <v>17</v>
      </c>
      <c r="G3" s="38" t="s">
        <v>43</v>
      </c>
      <c r="H3" s="38" t="s">
        <v>18</v>
      </c>
      <c r="I3" s="38" t="s">
        <v>10</v>
      </c>
      <c r="J3" s="38" t="s">
        <v>34</v>
      </c>
      <c r="K3" s="38" t="s">
        <v>35</v>
      </c>
      <c r="L3" s="39" t="s">
        <v>36</v>
      </c>
      <c r="M3" s="39" t="s">
        <v>37</v>
      </c>
      <c r="N3" s="158" t="s">
        <v>6</v>
      </c>
      <c r="O3" s="98" t="s">
        <v>15</v>
      </c>
      <c r="P3" s="38" t="s">
        <v>19</v>
      </c>
      <c r="Q3" s="38" t="s">
        <v>38</v>
      </c>
      <c r="R3" s="38" t="s">
        <v>27</v>
      </c>
      <c r="S3" s="38" t="s">
        <v>11</v>
      </c>
      <c r="T3" s="38" t="s">
        <v>12</v>
      </c>
      <c r="U3" s="38" t="s">
        <v>13</v>
      </c>
      <c r="V3" s="38" t="s">
        <v>28</v>
      </c>
      <c r="W3" s="38" t="s">
        <v>20</v>
      </c>
      <c r="X3" s="38" t="s">
        <v>7</v>
      </c>
      <c r="Y3" s="39" t="s">
        <v>21</v>
      </c>
    </row>
    <row r="4" spans="1:25" s="7" customFormat="1" ht="14.25" customHeight="1">
      <c r="A4" s="31" t="s">
        <v>29</v>
      </c>
      <c r="B4" s="78"/>
      <c r="C4" s="40">
        <f>100*'Table CU Tshs'!C4/'Table CU Tshs'!$Y$4</f>
        <v>28.61503173837016</v>
      </c>
      <c r="D4" s="40">
        <f>100*'Table CU Tshs'!D4/'Table CU Tshs'!$Y$4</f>
        <v>3.184969470581682</v>
      </c>
      <c r="E4" s="40">
        <f>100*'Table CU Tshs'!E4/'Table CU Tshs'!$Y$4</f>
        <v>7.294386080571989</v>
      </c>
      <c r="F4" s="40">
        <f>100*'Table CU Tshs'!F4/'Table CU Tshs'!$Y$4</f>
        <v>1.0675223747826905</v>
      </c>
      <c r="G4" s="40">
        <f>100*'Table CU Tshs'!G4/'Table CU Tshs'!$Y$4</f>
        <v>1.2219800627947597</v>
      </c>
      <c r="H4" s="40">
        <f>100*'Table CU Tshs'!H4/'Table CU Tshs'!$Y$4</f>
        <v>6.977778801982624</v>
      </c>
      <c r="I4" s="40">
        <f>100*'Table CU Tshs'!I4/'Table CU Tshs'!$Y$4</f>
        <v>10.435818298138475</v>
      </c>
      <c r="J4" s="40">
        <f>100*'Table CU Tshs'!J4/'Table CU Tshs'!$Y$4</f>
        <v>1.8189570065638125</v>
      </c>
      <c r="K4" s="40">
        <f>100*'Table CU Tshs'!K4/'Table CU Tshs'!$Y$4</f>
        <v>6.3831281187471705</v>
      </c>
      <c r="L4" s="42">
        <f>100*'Table CU Tshs'!L4/'Table CU Tshs'!$Y$4</f>
        <v>2.4591344772980928</v>
      </c>
      <c r="M4" s="42">
        <f>100*'Table CU Tshs'!M4/'Table CU Tshs'!$Y$4</f>
        <v>2.365473710270917</v>
      </c>
      <c r="N4" s="159" t="s">
        <v>29</v>
      </c>
      <c r="O4" s="86"/>
      <c r="P4" s="40">
        <f>100*'Table CU Tshs'!P4/'Table CU Tshs'!$Y$4</f>
        <v>6.566746150191372</v>
      </c>
      <c r="Q4" s="40">
        <f>100*'Table CU Tshs'!Q4/'Table CU Tshs'!$Y$4</f>
        <v>3.7817423618223542</v>
      </c>
      <c r="R4" s="40">
        <f>100*'Table CU Tshs'!R4/'Table CU Tshs'!$Y$4</f>
        <v>6.532066732616592</v>
      </c>
      <c r="S4" s="40">
        <f>100*'Table CU Tshs'!S4/'Table CU Tshs'!$Y$4</f>
        <v>2.6629728946702658</v>
      </c>
      <c r="T4" s="40">
        <f>100*'Table CU Tshs'!T4/'Table CU Tshs'!$Y$4</f>
        <v>1.7984245673081594</v>
      </c>
      <c r="U4" s="40">
        <f>100*'Table CU Tshs'!U4/'Table CU Tshs'!$Y$4</f>
        <v>1.7441722317564767</v>
      </c>
      <c r="V4" s="40">
        <f>100*'Table CU Tshs'!V4/'Table CU Tshs'!$Y$4</f>
        <v>-0.9804891840686815</v>
      </c>
      <c r="W4" s="40">
        <f>100*'Table CU Tshs'!W4/'Table CU Tshs'!$Y$4</f>
        <v>93.9298158943989</v>
      </c>
      <c r="X4" s="40">
        <f>100*'Table CU Tshs'!X4/'Table CU Tshs'!$Y$4</f>
        <v>6.070184105601099</v>
      </c>
      <c r="Y4" s="42">
        <f>100*'Table CU Tshs'!Y4/'Table CU Tshs'!$Y$4</f>
        <v>100</v>
      </c>
    </row>
    <row r="5" spans="1:25" ht="12">
      <c r="A5" s="31" t="s">
        <v>30</v>
      </c>
      <c r="B5" s="81"/>
      <c r="C5" s="43">
        <f>100*'Table CU Tshs'!C5/'Table CU Tshs'!$Y$5</f>
        <v>29.038983784689638</v>
      </c>
      <c r="D5" s="43">
        <f>100*'Table CU Tshs'!D5/'Table CU Tshs'!$Y$5</f>
        <v>4.007718149814071</v>
      </c>
      <c r="E5" s="43">
        <f>100*'Table CU Tshs'!E5/'Table CU Tshs'!$Y$5</f>
        <v>7.496303072648846</v>
      </c>
      <c r="F5" s="43">
        <f>100*'Table CU Tshs'!F5/'Table CU Tshs'!$Y$5</f>
        <v>0.8833722952816542</v>
      </c>
      <c r="G5" s="43">
        <f>100*'Table CU Tshs'!G5/'Table CU Tshs'!$Y$5</f>
        <v>0.9021607685502011</v>
      </c>
      <c r="H5" s="43">
        <f>100*'Table CU Tshs'!H5/'Table CU Tshs'!$Y$5</f>
        <v>7.420463905561329</v>
      </c>
      <c r="I5" s="43">
        <f>100*'Table CU Tshs'!I5/'Table CU Tshs'!$Y$5</f>
        <v>9.663334878661434</v>
      </c>
      <c r="J5" s="43">
        <f>100*'Table CU Tshs'!J5/'Table CU Tshs'!$Y$5</f>
        <v>1.5600410798808149</v>
      </c>
      <c r="K5" s="43">
        <f>100*'Table CU Tshs'!K5/'Table CU Tshs'!$Y$5</f>
        <v>5.95317480185887</v>
      </c>
      <c r="L5" s="45">
        <f>100*'Table CU Tshs'!L5/'Table CU Tshs'!$Y$5</f>
        <v>2.0783901781713667</v>
      </c>
      <c r="M5" s="45">
        <f>100*'Table CU Tshs'!M5/'Table CU Tshs'!$Y$5</f>
        <v>2.4665134309108177</v>
      </c>
      <c r="N5" s="159" t="s">
        <v>30</v>
      </c>
      <c r="O5" s="95"/>
      <c r="P5" s="43">
        <f>100*'Table CU Tshs'!P5/'Table CU Tshs'!$Y$5</f>
        <v>7.247153811285786</v>
      </c>
      <c r="Q5" s="43">
        <f>100*'Table CU Tshs'!Q5/'Table CU Tshs'!$Y$5</f>
        <v>3.9046789205541037</v>
      </c>
      <c r="R5" s="43">
        <f>100*'Table CU Tshs'!R5/'Table CU Tshs'!$Y$5</f>
        <v>6.0594351414170005</v>
      </c>
      <c r="S5" s="43">
        <f>100*'Table CU Tshs'!S5/'Table CU Tshs'!$Y$5</f>
        <v>2.7060071981651714</v>
      </c>
      <c r="T5" s="43">
        <f>100*'Table CU Tshs'!T5/'Table CU Tshs'!$Y$5</f>
        <v>1.9322716010454992</v>
      </c>
      <c r="U5" s="43">
        <f>100*'Table CU Tshs'!U5/'Table CU Tshs'!$Y$5</f>
        <v>1.6291339119574078</v>
      </c>
      <c r="V5" s="43">
        <f>100*'Table CU Tshs'!V5/'Table CU Tshs'!$Y$5</f>
        <v>-1.356292614363794</v>
      </c>
      <c r="W5" s="43">
        <f>100*'Table CU Tshs'!W5/'Table CU Tshs'!$Y$5</f>
        <v>93.5928443160902</v>
      </c>
      <c r="X5" s="43">
        <f>100*'Table CU Tshs'!X5/'Table CU Tshs'!$Y$5</f>
        <v>6.222567464783509</v>
      </c>
      <c r="Y5" s="45">
        <f>100*'Table CU Tshs'!Y5/'Table CU Tshs'!$Y$5</f>
        <v>100</v>
      </c>
    </row>
    <row r="6" spans="1:25" ht="12">
      <c r="A6" s="31" t="s">
        <v>0</v>
      </c>
      <c r="B6" s="81"/>
      <c r="C6" s="43">
        <f>100*'Table CU Tshs'!C6/'Table CU Tshs'!$Y$6</f>
        <v>26.82570344884575</v>
      </c>
      <c r="D6" s="43">
        <f>100*'Table CU Tshs'!D6/'Table CU Tshs'!$Y$6</f>
        <v>3.494197979763788</v>
      </c>
      <c r="E6" s="43">
        <f>100*'Table CU Tshs'!E6/'Table CU Tshs'!$Y$6</f>
        <v>7.022792666379434</v>
      </c>
      <c r="F6" s="43">
        <f>100*'Table CU Tshs'!F6/'Table CU Tshs'!$Y$6</f>
        <v>0.8689522057428504</v>
      </c>
      <c r="G6" s="43">
        <f>100*'Table CU Tshs'!G6/'Table CU Tshs'!$Y$6</f>
        <v>0.8998653944442834</v>
      </c>
      <c r="H6" s="43">
        <f>100*'Table CU Tshs'!H6/'Table CU Tshs'!$Y$6</f>
        <v>7.908253822801075</v>
      </c>
      <c r="I6" s="43">
        <f>100*'Table CU Tshs'!I6/'Table CU Tshs'!$Y$6</f>
        <v>9.881598983882894</v>
      </c>
      <c r="J6" s="43">
        <f>100*'Table CU Tshs'!J6/'Table CU Tshs'!$Y$6</f>
        <v>1.8004838283571614</v>
      </c>
      <c r="K6" s="43">
        <f>100*'Table CU Tshs'!K6/'Table CU Tshs'!$Y$6</f>
        <v>5.87533901589757</v>
      </c>
      <c r="L6" s="45">
        <f>100*'Table CU Tshs'!L6/'Table CU Tshs'!$Y$6</f>
        <v>2.29755669825181</v>
      </c>
      <c r="M6" s="45">
        <f>100*'Table CU Tshs'!M6/'Table CU Tshs'!$Y$6</f>
        <v>2.8242906597472253</v>
      </c>
      <c r="N6" s="159" t="s">
        <v>0</v>
      </c>
      <c r="O6" s="95"/>
      <c r="P6" s="43">
        <f>100*'Table CU Tshs'!P6/'Table CU Tshs'!$Y$6</f>
        <v>8.140189887562325</v>
      </c>
      <c r="Q6" s="43">
        <f>100*'Table CU Tshs'!Q6/'Table CU Tshs'!$Y$6</f>
        <v>4.153038456166214</v>
      </c>
      <c r="R6" s="43">
        <f>100*'Table CU Tshs'!R6/'Table CU Tshs'!$Y$6</f>
        <v>5.981473347005868</v>
      </c>
      <c r="S6" s="43">
        <f>100*'Table CU Tshs'!S6/'Table CU Tshs'!$Y$6</f>
        <v>3.1796564807510657</v>
      </c>
      <c r="T6" s="43">
        <f>100*'Table CU Tshs'!T6/'Table CU Tshs'!$Y$6</f>
        <v>1.6376840319066803</v>
      </c>
      <c r="U6" s="43">
        <f>100*'Table CU Tshs'!U6/'Table CU Tshs'!$Y$6</f>
        <v>1.641056374957772</v>
      </c>
      <c r="V6" s="43">
        <f>100*'Table CU Tshs'!V6/'Table CU Tshs'!$Y$6</f>
        <v>-1.2364466943120356</v>
      </c>
      <c r="W6" s="43">
        <f>100*'Table CU Tshs'!W6/'Table CU Tshs'!$Y$6</f>
        <v>93.19568658815172</v>
      </c>
      <c r="X6" s="43">
        <f>100*'Table CU Tshs'!X6/'Table CU Tshs'!$Y$6</f>
        <v>6.804313411848304</v>
      </c>
      <c r="Y6" s="45">
        <f>100*'Table CU Tshs'!Y6/'Table CU Tshs'!$Y$6</f>
        <v>100</v>
      </c>
    </row>
    <row r="7" spans="1:25" ht="12">
      <c r="A7" s="31" t="s">
        <v>1</v>
      </c>
      <c r="B7" s="81"/>
      <c r="C7" s="43">
        <f>100*'Table CU Tshs'!C7/'Table CU Tshs'!$Y$7</f>
        <v>28.78908068365072</v>
      </c>
      <c r="D7" s="43">
        <f>100*'Table CU Tshs'!D7/'Table CU Tshs'!$Y$7</f>
        <v>3.024625509070167</v>
      </c>
      <c r="E7" s="43">
        <f>100*'Table CU Tshs'!E7/'Table CU Tshs'!$Y$7</f>
        <v>6.969626521642336</v>
      </c>
      <c r="F7" s="43">
        <f>100*'Table CU Tshs'!F7/'Table CU Tshs'!$Y$7</f>
        <v>0.9358416487443248</v>
      </c>
      <c r="G7" s="43">
        <f>100*'Table CU Tshs'!G7/'Table CU Tshs'!$Y$7</f>
        <v>0.7558263425893867</v>
      </c>
      <c r="H7" s="43">
        <f>100*'Table CU Tshs'!H7/'Table CU Tshs'!$Y$7</f>
        <v>8.7640109435942</v>
      </c>
      <c r="I7" s="43">
        <f>100*'Table CU Tshs'!I7/'Table CU Tshs'!$Y$7</f>
        <v>9.747300754672795</v>
      </c>
      <c r="J7" s="43">
        <f>100*'Table CU Tshs'!J7/'Table CU Tshs'!$Y$7</f>
        <v>1.7085118096318666</v>
      </c>
      <c r="K7" s="43">
        <f>100*'Table CU Tshs'!K7/'Table CU Tshs'!$Y$7</f>
        <v>6.010996124749156</v>
      </c>
      <c r="L7" s="45">
        <f>100*'Table CU Tshs'!L7/'Table CU Tshs'!$Y$7</f>
        <v>2.205245989763865</v>
      </c>
      <c r="M7" s="45">
        <f>100*'Table CU Tshs'!M7/'Table CU Tshs'!$Y$7</f>
        <v>2.9277615976939013</v>
      </c>
      <c r="N7" s="159" t="s">
        <v>1</v>
      </c>
      <c r="O7" s="95"/>
      <c r="P7" s="43">
        <f>100*'Table CU Tshs'!P7/'Table CU Tshs'!$Y$7</f>
        <v>6.9669109461901675</v>
      </c>
      <c r="Q7" s="43">
        <f>100*'Table CU Tshs'!Q7/'Table CU Tshs'!$Y$7</f>
        <v>3.9684821747168626</v>
      </c>
      <c r="R7" s="43">
        <f>100*'Table CU Tshs'!R7/'Table CU Tshs'!$Y$7</f>
        <v>5.23855036658959</v>
      </c>
      <c r="S7" s="43">
        <f>100*'Table CU Tshs'!S7/'Table CU Tshs'!$Y$7</f>
        <v>3.074345738130175</v>
      </c>
      <c r="T7" s="43">
        <f>100*'Table CU Tshs'!T7/'Table CU Tshs'!$Y$7</f>
        <v>1.6241842213296647</v>
      </c>
      <c r="U7" s="43">
        <f>100*'Table CU Tshs'!U7/'Table CU Tshs'!$Y$7</f>
        <v>1.5400479668722047</v>
      </c>
      <c r="V7" s="43">
        <f>100*'Table CU Tshs'!V7/'Table CU Tshs'!$Y$7</f>
        <v>-0.8821214149812379</v>
      </c>
      <c r="W7" s="43">
        <f>100*'Table CU Tshs'!W7/'Table CU Tshs'!$Y$7</f>
        <v>93.36922792465012</v>
      </c>
      <c r="X7" s="43">
        <f>100*'Table CU Tshs'!X7/'Table CU Tshs'!$Y$7</f>
        <v>6.63077207534986</v>
      </c>
      <c r="Y7" s="45">
        <f>100*'Table CU Tshs'!Y7/'Table CU Tshs'!$Y$7</f>
        <v>100</v>
      </c>
    </row>
    <row r="8" spans="1:25" ht="12">
      <c r="A8" s="31" t="s">
        <v>2</v>
      </c>
      <c r="B8" s="81"/>
      <c r="C8" s="43">
        <f>100*'Table CU Tshs'!C8/'Table CU Tshs'!$Y$8</f>
        <v>30.237683034012804</v>
      </c>
      <c r="D8" s="43">
        <f>100*'Table CU Tshs'!D8/'Table CU Tshs'!$Y$8</f>
        <v>2.8441804667251263</v>
      </c>
      <c r="E8" s="43">
        <f>100*'Table CU Tshs'!E8/'Table CU Tshs'!$Y$8</f>
        <v>6.884534372028962</v>
      </c>
      <c r="F8" s="43">
        <f>100*'Table CU Tshs'!F8/'Table CU Tshs'!$Y$8</f>
        <v>0.9406084332178626</v>
      </c>
      <c r="G8" s="43">
        <f>100*'Table CU Tshs'!G8/'Table CU Tshs'!$Y$8</f>
        <v>0.7011452099534331</v>
      </c>
      <c r="H8" s="43">
        <f>100*'Table CU Tshs'!H8/'Table CU Tshs'!$Y$8</f>
        <v>7.233047582752855</v>
      </c>
      <c r="I8" s="43">
        <f>100*'Table CU Tshs'!I8/'Table CU Tshs'!$Y$8</f>
        <v>9.926313820010394</v>
      </c>
      <c r="J8" s="43">
        <f>100*'Table CU Tshs'!J8/'Table CU Tshs'!$Y$8</f>
        <v>1.8042044656817757</v>
      </c>
      <c r="K8" s="43">
        <f>100*'Table CU Tshs'!K8/'Table CU Tshs'!$Y$8</f>
        <v>6.151698673376082</v>
      </c>
      <c r="L8" s="45">
        <f>100*'Table CU Tshs'!L8/'Table CU Tshs'!$Y$8</f>
        <v>2.4193194113246297</v>
      </c>
      <c r="M8" s="45">
        <f>100*'Table CU Tshs'!M8/'Table CU Tshs'!$Y$8</f>
        <v>3.1247066531150107</v>
      </c>
      <c r="N8" s="159" t="s">
        <v>2</v>
      </c>
      <c r="O8" s="95"/>
      <c r="P8" s="43">
        <f>100*'Table CU Tshs'!P8/'Table CU Tshs'!$Y$8</f>
        <v>6.6582675217817675</v>
      </c>
      <c r="Q8" s="43">
        <f>100*'Table CU Tshs'!Q8/'Table CU Tshs'!$Y$8</f>
        <v>3.837273156528416</v>
      </c>
      <c r="R8" s="43">
        <f>100*'Table CU Tshs'!R8/'Table CU Tshs'!$Y$8</f>
        <v>5.092737554513187</v>
      </c>
      <c r="S8" s="43">
        <f>100*'Table CU Tshs'!S8/'Table CU Tshs'!$Y$8</f>
        <v>3.162810174960436</v>
      </c>
      <c r="T8" s="43">
        <f>100*'Table CU Tshs'!T8/'Table CU Tshs'!$Y$8</f>
        <v>1.7590083068979723</v>
      </c>
      <c r="U8" s="43">
        <f>100*'Table CU Tshs'!U8/'Table CU Tshs'!$Y$8</f>
        <v>1.515047244054259</v>
      </c>
      <c r="V8" s="43">
        <f>100*'Table CU Tshs'!V8/'Table CU Tshs'!$Y$8</f>
        <v>-0.8676641592592076</v>
      </c>
      <c r="W8" s="43">
        <f>100*'Table CU Tshs'!W8/'Table CU Tshs'!$Y$8</f>
        <v>93.42492192167576</v>
      </c>
      <c r="X8" s="43">
        <f>100*'Table CU Tshs'!X8/'Table CU Tshs'!$Y$8</f>
        <v>6.575078078324209</v>
      </c>
      <c r="Y8" s="45">
        <f>100*'Table CU Tshs'!Y8/'Table CU Tshs'!$Y$8</f>
        <v>100</v>
      </c>
    </row>
    <row r="9" spans="1:25" ht="12">
      <c r="A9" s="31" t="s">
        <v>3</v>
      </c>
      <c r="B9" s="81"/>
      <c r="C9" s="43">
        <f>100*'Table CU Tshs'!C9/'Table CU Tshs'!$Y$9</f>
        <v>29.907193932857126</v>
      </c>
      <c r="D9" s="43">
        <f>100*'Table CU Tshs'!D9/'Table CU Tshs'!$Y$9</f>
        <v>4.059928479303645</v>
      </c>
      <c r="E9" s="43">
        <f>100*'Table CU Tshs'!E9/'Table CU Tshs'!$Y$9</f>
        <v>6.892815160625599</v>
      </c>
      <c r="F9" s="43">
        <f>100*'Table CU Tshs'!F9/'Table CU Tshs'!$Y$9</f>
        <v>0.9267992415890128</v>
      </c>
      <c r="G9" s="43">
        <f>100*'Table CU Tshs'!G9/'Table CU Tshs'!$Y$9</f>
        <v>0.596072298827015</v>
      </c>
      <c r="H9" s="43">
        <f>100*'Table CU Tshs'!H9/'Table CU Tshs'!$Y$9</f>
        <v>7.827613452042548</v>
      </c>
      <c r="I9" s="43">
        <f>100*'Table CU Tshs'!I9/'Table CU Tshs'!$Y$9</f>
        <v>10.097784921329191</v>
      </c>
      <c r="J9" s="43">
        <f>100*'Table CU Tshs'!J9/'Table CU Tshs'!$Y$9</f>
        <v>1.64424717596419</v>
      </c>
      <c r="K9" s="43">
        <f>100*'Table CU Tshs'!K9/'Table CU Tshs'!$Y$9</f>
        <v>5.7884059412260696</v>
      </c>
      <c r="L9" s="45">
        <f>100*'Table CU Tshs'!L9/'Table CU Tshs'!$Y$9</f>
        <v>2.6274017794652105</v>
      </c>
      <c r="M9" s="45">
        <f>100*'Table CU Tshs'!M9/'Table CU Tshs'!$Y$9</f>
        <v>3.213057665989574</v>
      </c>
      <c r="N9" s="159" t="s">
        <v>3</v>
      </c>
      <c r="O9" s="95"/>
      <c r="P9" s="43">
        <f>100*'Table CU Tshs'!P9/'Table CU Tshs'!$Y$9</f>
        <v>6.0880439937799915</v>
      </c>
      <c r="Q9" s="43">
        <f>100*'Table CU Tshs'!Q9/'Table CU Tshs'!$Y$9</f>
        <v>3.89417825752667</v>
      </c>
      <c r="R9" s="43">
        <f>100*'Table CU Tshs'!R9/'Table CU Tshs'!$Y$9</f>
        <v>4.646653177538293</v>
      </c>
      <c r="S9" s="43">
        <f>100*'Table CU Tshs'!S9/'Table CU Tshs'!$Y$9</f>
        <v>3.1484835392820862</v>
      </c>
      <c r="T9" s="43">
        <f>100*'Table CU Tshs'!T9/'Table CU Tshs'!$Y$9</f>
        <v>1.678220727895652</v>
      </c>
      <c r="U9" s="43">
        <f>100*'Table CU Tshs'!U9/'Table CU Tshs'!$Y$9</f>
        <v>1.3993976259312584</v>
      </c>
      <c r="V9" s="43">
        <f>100*'Table CU Tshs'!V9/'Table CU Tshs'!$Y$9</f>
        <v>-0.8581990977275177</v>
      </c>
      <c r="W9" s="43">
        <f>100*'Table CU Tshs'!W9/'Table CU Tshs'!$Y$9</f>
        <v>93.57809827344562</v>
      </c>
      <c r="X9" s="43">
        <f>100*'Table CU Tshs'!X9/'Table CU Tshs'!$Y$9</f>
        <v>6.42190172655436</v>
      </c>
      <c r="Y9" s="45">
        <f>100*'Table CU Tshs'!Y9/'Table CU Tshs'!$Y$9</f>
        <v>100</v>
      </c>
    </row>
    <row r="10" spans="1:25" ht="12">
      <c r="A10" s="31" t="s">
        <v>4</v>
      </c>
      <c r="B10" s="81"/>
      <c r="C10" s="43">
        <f>100*'Table CU Tshs'!C10/'Table CU Tshs'!$Y$10</f>
        <v>29.35457697762665</v>
      </c>
      <c r="D10" s="43">
        <f>100*'Table CU Tshs'!D10/'Table CU Tshs'!$Y$10</f>
        <v>5.095625549707231</v>
      </c>
      <c r="E10" s="43">
        <f>100*'Table CU Tshs'!E10/'Table CU Tshs'!$Y$10</f>
        <v>7.640909674613827</v>
      </c>
      <c r="F10" s="43">
        <f>100*'Table CU Tshs'!F10/'Table CU Tshs'!$Y$10</f>
        <v>0.5751123295629286</v>
      </c>
      <c r="G10" s="43">
        <f>100*'Table CU Tshs'!G10/'Table CU Tshs'!$Y$10</f>
        <v>0.4696979796045748</v>
      </c>
      <c r="H10" s="43">
        <f>100*'Table CU Tshs'!H10/'Table CU Tshs'!$Y$10</f>
        <v>9.012505514710211</v>
      </c>
      <c r="I10" s="43">
        <f>100*'Table CU Tshs'!I10/'Table CU Tshs'!$Y$10</f>
        <v>10.55932468997496</v>
      </c>
      <c r="J10" s="43">
        <f>100*'Table CU Tshs'!J10/'Table CU Tshs'!$Y$10</f>
        <v>1.3910576302354438</v>
      </c>
      <c r="K10" s="43">
        <f>100*'Table CU Tshs'!K10/'Table CU Tshs'!$Y$10</f>
        <v>5.172169980854782</v>
      </c>
      <c r="L10" s="45">
        <f>100*'Table CU Tshs'!L10/'Table CU Tshs'!$Y$10</f>
        <v>2.359425932943551</v>
      </c>
      <c r="M10" s="45">
        <f>100*'Table CU Tshs'!M10/'Table CU Tshs'!$Y$10</f>
        <v>3.3599254473998412</v>
      </c>
      <c r="N10" s="159" t="s">
        <v>4</v>
      </c>
      <c r="O10" s="95"/>
      <c r="P10" s="43">
        <f>100*'Table CU Tshs'!P10/'Table CU Tshs'!$Y$10</f>
        <v>6.326816241947103</v>
      </c>
      <c r="Q10" s="43">
        <f>100*'Table CU Tshs'!Q10/'Table CU Tshs'!$Y$10</f>
        <v>3.6240113411490578</v>
      </c>
      <c r="R10" s="43">
        <f>100*'Table CU Tshs'!R10/'Table CU Tshs'!$Y$10</f>
        <v>4.317032478781555</v>
      </c>
      <c r="S10" s="43">
        <f>100*'Table CU Tshs'!S10/'Table CU Tshs'!$Y$10</f>
        <v>2.7742516827705592</v>
      </c>
      <c r="T10" s="43">
        <f>100*'Table CU Tshs'!T10/'Table CU Tshs'!$Y$10</f>
        <v>1.5558267668075663</v>
      </c>
      <c r="U10" s="43">
        <f>100*'Table CU Tshs'!U10/'Table CU Tshs'!$Y$10</f>
        <v>1.2877317973815072</v>
      </c>
      <c r="V10" s="43">
        <f>100*'Table CU Tshs'!V10/'Table CU Tshs'!$Y$10</f>
        <v>-1.0574187241585804</v>
      </c>
      <c r="W10" s="43">
        <f>100*'Table CU Tshs'!W10/'Table CU Tshs'!$Y$10</f>
        <v>93.81858329191277</v>
      </c>
      <c r="X10" s="43">
        <f>100*'Table CU Tshs'!X10/'Table CU Tshs'!$Y$10</f>
        <v>6.181416708087247</v>
      </c>
      <c r="Y10" s="45">
        <f>100*'Table CU Tshs'!Y10/'Table CU Tshs'!$Y$10</f>
        <v>99.99999999999999</v>
      </c>
    </row>
    <row r="11" spans="1:25" ht="12">
      <c r="A11" s="8" t="s">
        <v>5</v>
      </c>
      <c r="B11" s="81"/>
      <c r="C11" s="43">
        <f>100*'Table CU Tshs'!C11/'Table CU Tshs'!$Y$11</f>
        <v>31.082926398413274</v>
      </c>
      <c r="D11" s="43">
        <f>100*'Table CU Tshs'!D11/'Table CU Tshs'!$Y$11</f>
        <v>4.8851918928806315</v>
      </c>
      <c r="E11" s="43">
        <f>100*'Table CU Tshs'!E11/'Table CU Tshs'!$Y$11</f>
        <v>7.487552631175636</v>
      </c>
      <c r="F11" s="43">
        <f>100*'Table CU Tshs'!F11/'Table CU Tshs'!$Y$11</f>
        <v>0.8680551878332577</v>
      </c>
      <c r="G11" s="43">
        <f>100*'Table CU Tshs'!G11/'Table CU Tshs'!$Y$11</f>
        <v>0.4477202287701126</v>
      </c>
      <c r="H11" s="43">
        <f>100*'Table CU Tshs'!H11/'Table CU Tshs'!$Y$11</f>
        <v>8.11305697211156</v>
      </c>
      <c r="I11" s="43">
        <f>100*'Table CU Tshs'!I11/'Table CU Tshs'!$Y$11</f>
        <v>10.400196847348019</v>
      </c>
      <c r="J11" s="43">
        <f>100*'Table CU Tshs'!J11/'Table CU Tshs'!$Y$11</f>
        <v>1.4454026733654033</v>
      </c>
      <c r="K11" s="43">
        <f>100*'Table CU Tshs'!K11/'Table CU Tshs'!$Y$11</f>
        <v>4.449666809927952</v>
      </c>
      <c r="L11" s="45">
        <f>100*'Table CU Tshs'!L11/'Table CU Tshs'!$Y$11</f>
        <v>2.367842290774608</v>
      </c>
      <c r="M11" s="45">
        <f>100*'Table CU Tshs'!M11/'Table CU Tshs'!$Y$11</f>
        <v>3.3697225265951056</v>
      </c>
      <c r="N11" s="160" t="s">
        <v>5</v>
      </c>
      <c r="O11" s="95"/>
      <c r="P11" s="43">
        <f>100*'Table CU Tshs'!P11/'Table CU Tshs'!$Y$11</f>
        <v>6.539157985149499</v>
      </c>
      <c r="Q11" s="43">
        <f>100*'Table CU Tshs'!Q11/'Table CU Tshs'!$Y$11</f>
        <v>3.6429785695523105</v>
      </c>
      <c r="R11" s="43">
        <f>100*'Table CU Tshs'!R11/'Table CU Tshs'!$Y$11</f>
        <v>4.252947010706336</v>
      </c>
      <c r="S11" s="43">
        <f>100*'Table CU Tshs'!S11/'Table CU Tshs'!$Y$11</f>
        <v>2.616322992399317</v>
      </c>
      <c r="T11" s="43">
        <f>100*'Table CU Tshs'!T11/'Table CU Tshs'!$Y$11</f>
        <v>1.4964091373921513</v>
      </c>
      <c r="U11" s="43">
        <f>100*'Table CU Tshs'!U11/'Table CU Tshs'!$Y$11</f>
        <v>1.2732956703896057</v>
      </c>
      <c r="V11" s="43">
        <f>100*'Table CU Tshs'!V11/'Table CU Tshs'!$Y$11</f>
        <v>-1.039049465580254</v>
      </c>
      <c r="W11" s="43">
        <f>100*'Table CU Tshs'!W11/'Table CU Tshs'!$Y$11</f>
        <v>93.69939635920453</v>
      </c>
      <c r="X11" s="43">
        <f>100*'Table CU Tshs'!X11/'Table CU Tshs'!$Y$11</f>
        <v>6.300603640795499</v>
      </c>
      <c r="Y11" s="45">
        <f>100*'Table CU Tshs'!Y11/'Table CU Tshs'!$Y$11</f>
        <v>100</v>
      </c>
    </row>
    <row r="12" spans="1:25" ht="12">
      <c r="A12" s="31" t="s">
        <v>31</v>
      </c>
      <c r="B12" s="81"/>
      <c r="C12" s="43">
        <f>100*'Table CU Tshs'!C12/'Table CU Tshs'!$Y$12</f>
        <v>31.188453216260786</v>
      </c>
      <c r="D12" s="43">
        <f>100*'Table CU Tshs'!D12/'Table CU Tshs'!$Y$12</f>
        <v>4.20906236257032</v>
      </c>
      <c r="E12" s="43">
        <f>100*'Table CU Tshs'!E12/'Table CU Tshs'!$Y$12</f>
        <v>6.4483805201249</v>
      </c>
      <c r="F12" s="43">
        <f>100*'Table CU Tshs'!F12/'Table CU Tshs'!$Y$12</f>
        <v>0.7704651289027279</v>
      </c>
      <c r="G12" s="43">
        <f>100*'Table CU Tshs'!G12/'Table CU Tshs'!$Y$12</f>
        <v>0.4594135968442938</v>
      </c>
      <c r="H12" s="43">
        <f>100*'Table CU Tshs'!H12/'Table CU Tshs'!$Y$12</f>
        <v>10.81582783777621</v>
      </c>
      <c r="I12" s="43">
        <f>100*'Table CU Tshs'!I12/'Table CU Tshs'!$Y$12</f>
        <v>10.248604915235783</v>
      </c>
      <c r="J12" s="43">
        <f>100*'Table CU Tshs'!J12/'Table CU Tshs'!$Y$12</f>
        <v>1.272401289348179</v>
      </c>
      <c r="K12" s="43">
        <f>100*'Table CU Tshs'!K12/'Table CU Tshs'!$Y$12</f>
        <v>4.208894996371472</v>
      </c>
      <c r="L12" s="45">
        <f>100*'Table CU Tshs'!L12/'Table CU Tshs'!$Y$12</f>
        <v>2.289373280484994</v>
      </c>
      <c r="M12" s="45">
        <f>100*'Table CU Tshs'!M12/'Table CU Tshs'!$Y$12</f>
        <v>3.253840980923691</v>
      </c>
      <c r="N12" s="159" t="s">
        <v>31</v>
      </c>
      <c r="O12" s="81"/>
      <c r="P12" s="43">
        <f>100*'Table CU Tshs'!P12/'Table CU Tshs'!$Y$12</f>
        <v>6.956795117537187</v>
      </c>
      <c r="Q12" s="43">
        <f>100*'Table CU Tshs'!Q12/'Table CU Tshs'!$Y$12</f>
        <v>3.6847155479057836</v>
      </c>
      <c r="R12" s="43">
        <f>100*'Table CU Tshs'!R12/'Table CU Tshs'!$Y$12</f>
        <v>3.7660689712869493</v>
      </c>
      <c r="S12" s="43">
        <f>100*'Table CU Tshs'!S12/'Table CU Tshs'!$Y$12</f>
        <v>2.6688915828837767</v>
      </c>
      <c r="T12" s="43">
        <f>100*'Table CU Tshs'!T12/'Table CU Tshs'!$Y$12</f>
        <v>1.4375482083841689</v>
      </c>
      <c r="U12" s="43">
        <f>100*'Table CU Tshs'!U12/'Table CU Tshs'!$Y$12</f>
        <v>1.228854449204705</v>
      </c>
      <c r="V12" s="43">
        <f>100*'Table CU Tshs'!V12/'Table CU Tshs'!$Y$12</f>
        <v>-1.2221536977037852</v>
      </c>
      <c r="W12" s="43">
        <f>100*'Table CU Tshs'!W12/'Table CU Tshs'!$Y$12</f>
        <v>93.68543830434216</v>
      </c>
      <c r="X12" s="43">
        <f>100*'Table CU Tshs'!X12/'Table CU Tshs'!$Y$12</f>
        <v>6.314561695657849</v>
      </c>
      <c r="Y12" s="45">
        <f>100*'Table CU Tshs'!Y12/'Table CU Tshs'!$Y$12</f>
        <v>100</v>
      </c>
    </row>
    <row r="13" spans="1:25" ht="12">
      <c r="A13" s="8" t="s">
        <v>32</v>
      </c>
      <c r="B13" s="81"/>
      <c r="C13" s="43">
        <f>100*'Table CU Tshs'!C13/'Table CU Tshs'!$Y$13</f>
        <v>28.913018725082882</v>
      </c>
      <c r="D13" s="43">
        <f>100*'Table CU Tshs'!D13/'Table CU Tshs'!$Y$13</f>
        <v>3.679919862533242</v>
      </c>
      <c r="E13" s="43">
        <f>100*'Table CU Tshs'!E13/'Table CU Tshs'!$Y$13</f>
        <v>5.5959571802782815</v>
      </c>
      <c r="F13" s="43">
        <f>100*'Table CU Tshs'!F13/'Table CU Tshs'!$Y$13</f>
        <v>0.7532358415423633</v>
      </c>
      <c r="G13" s="43">
        <f>100*'Table CU Tshs'!G13/'Table CU Tshs'!$Y$13</f>
        <v>0.4702129963746328</v>
      </c>
      <c r="H13" s="43">
        <f>100*'Table CU Tshs'!H13/'Table CU Tshs'!$Y$13</f>
        <v>12.46102559102601</v>
      </c>
      <c r="I13" s="43">
        <f>100*'Table CU Tshs'!I13/'Table CU Tshs'!$Y$13</f>
        <v>10.546556909738207</v>
      </c>
      <c r="J13" s="43">
        <f>100*'Table CU Tshs'!J13/'Table CU Tshs'!$Y$13</f>
        <v>1.0980781374946351</v>
      </c>
      <c r="K13" s="43">
        <f>100*'Table CU Tshs'!K13/'Table CU Tshs'!$Y$13</f>
        <v>4.327754617135159</v>
      </c>
      <c r="L13" s="45">
        <f>100*'Table CU Tshs'!L13/'Table CU Tshs'!$Y$13</f>
        <v>2.1404302426910897</v>
      </c>
      <c r="M13" s="45">
        <f>100*'Table CU Tshs'!M13/'Table CU Tshs'!$Y$13</f>
        <v>3.391691214249669</v>
      </c>
      <c r="N13" s="160" t="s">
        <v>32</v>
      </c>
      <c r="O13" s="81"/>
      <c r="P13" s="43">
        <f>100*'Table CU Tshs'!P13/'Table CU Tshs'!$Y$13</f>
        <v>6.580233250157032</v>
      </c>
      <c r="Q13" s="43">
        <f>100*'Table CU Tshs'!Q13/'Table CU Tshs'!$Y$13</f>
        <v>3.7842819174144005</v>
      </c>
      <c r="R13" s="43">
        <f>100*'Table CU Tshs'!R13/'Table CU Tshs'!$Y$13</f>
        <v>3.720196530242286</v>
      </c>
      <c r="S13" s="43">
        <f>100*'Table CU Tshs'!S13/'Table CU Tshs'!$Y$13</f>
        <v>2.7341541444867246</v>
      </c>
      <c r="T13" s="43">
        <f>100*'Table CU Tshs'!T13/'Table CU Tshs'!$Y$13</f>
        <v>1.4500771738995144</v>
      </c>
      <c r="U13" s="43">
        <f>100*'Table CU Tshs'!U13/'Table CU Tshs'!$Y$13</f>
        <v>1.269826724947816</v>
      </c>
      <c r="V13" s="43">
        <f>100*'Table CU Tshs'!V13/'Table CU Tshs'!$Y$13</f>
        <v>-1.040244234147791</v>
      </c>
      <c r="W13" s="43">
        <f>100*'Table CU Tshs'!W13/'Table CU Tshs'!$Y$13</f>
        <v>91.87640682514618</v>
      </c>
      <c r="X13" s="43">
        <f>100*'Table CU Tshs'!X13/'Table CU Tshs'!$Y$13</f>
        <v>8.123592632151752</v>
      </c>
      <c r="Y13" s="45">
        <f>100*'Table CU Tshs'!Y13/'Table CU Tshs'!$Y$13</f>
        <v>100</v>
      </c>
    </row>
    <row r="14" spans="1:25" ht="12">
      <c r="A14" s="8"/>
      <c r="B14" s="81"/>
      <c r="C14" s="44"/>
      <c r="D14" s="44"/>
      <c r="E14" s="44"/>
      <c r="F14" s="44"/>
      <c r="G14" s="44"/>
      <c r="H14" s="44"/>
      <c r="I14" s="44"/>
      <c r="J14" s="44"/>
      <c r="K14" s="44"/>
      <c r="L14" s="47"/>
      <c r="M14" s="47"/>
      <c r="N14" s="160"/>
      <c r="O14" s="81"/>
      <c r="P14" s="44"/>
      <c r="Q14" s="44"/>
      <c r="R14" s="44"/>
      <c r="S14" s="44"/>
      <c r="T14" s="44"/>
      <c r="U14" s="44"/>
      <c r="V14" s="44"/>
      <c r="W14" s="44"/>
      <c r="X14" s="44"/>
      <c r="Y14" s="47"/>
    </row>
    <row r="15" spans="1:25" ht="12">
      <c r="A15" s="172" t="s">
        <v>29</v>
      </c>
      <c r="B15" s="82" t="s">
        <v>23</v>
      </c>
      <c r="C15" s="43">
        <f>100*'Table CU Tshs'!C15/'Table CU Tshs'!$Y$15</f>
        <v>27.859222033897225</v>
      </c>
      <c r="D15" s="43">
        <f>100*'Table CU Tshs'!D15/'Table CU Tshs'!$Y$15</f>
        <v>3.1525558874932025</v>
      </c>
      <c r="E15" s="43">
        <f>100*'Table CU Tshs'!E15/'Table CU Tshs'!$Y$15</f>
        <v>7.366985450092272</v>
      </c>
      <c r="F15" s="43">
        <f>100*'Table CU Tshs'!F15/'Table CU Tshs'!$Y$15</f>
        <v>1.067687237155463</v>
      </c>
      <c r="G15" s="43">
        <f>100*'Table CU Tshs'!G15/'Table CU Tshs'!$Y$15</f>
        <v>1.3631034276360408</v>
      </c>
      <c r="H15" s="43">
        <f>100*'Table CU Tshs'!H15/'Table CU Tshs'!$Y$15</f>
        <v>7.089814124094992</v>
      </c>
      <c r="I15" s="43">
        <f>100*'Table CU Tshs'!I15/'Table CU Tshs'!$Y$15</f>
        <v>11.509598277876659</v>
      </c>
      <c r="J15" s="43">
        <f>100*'Table CU Tshs'!J15/'Table CU Tshs'!$Y$15</f>
        <v>1.9851436627978465</v>
      </c>
      <c r="K15" s="43">
        <f>100*'Table CU Tshs'!K15/'Table CU Tshs'!$Y$15</f>
        <v>6.217233028966464</v>
      </c>
      <c r="L15" s="45">
        <f>100*'Table CU Tshs'!L15/'Table CU Tshs'!$Y$15</f>
        <v>2.3963227092967374</v>
      </c>
      <c r="M15" s="45">
        <f>100*'Table CU Tshs'!M15/'Table CU Tshs'!$Y$15</f>
        <v>2.140551116783231</v>
      </c>
      <c r="N15" s="188" t="s">
        <v>30</v>
      </c>
      <c r="O15" s="82" t="s">
        <v>23</v>
      </c>
      <c r="P15" s="43">
        <f>100*'Table CU Tshs'!P15/'Table CU Tshs'!$Y$15</f>
        <v>6.648327941811127</v>
      </c>
      <c r="Q15" s="43">
        <f>100*'Table CU Tshs'!Q15/'Table CU Tshs'!$Y$15</f>
        <v>3.031157583401671</v>
      </c>
      <c r="R15" s="43">
        <f>100*'Table CU Tshs'!R15/'Table CU Tshs'!$Y$15</f>
        <v>6.780588233567068</v>
      </c>
      <c r="S15" s="43">
        <f>100*'Table CU Tshs'!S15/'Table CU Tshs'!$Y$15</f>
        <v>2.850377532430049</v>
      </c>
      <c r="T15" s="43">
        <f>100*'Table CU Tshs'!T15/'Table CU Tshs'!$Y$15</f>
        <v>1.7115495060193</v>
      </c>
      <c r="U15" s="43">
        <f>100*'Table CU Tshs'!U15/'Table CU Tshs'!$Y$15</f>
        <v>1.83782124433672</v>
      </c>
      <c r="V15" s="43">
        <f>100*'Table CU Tshs'!V15/'Table CU Tshs'!$Y$15</f>
        <v>-0.9023888388654298</v>
      </c>
      <c r="W15" s="43">
        <f>100*'Table CU Tshs'!W15/'Table CU Tshs'!$Y$15</f>
        <v>94.10565015879064</v>
      </c>
      <c r="X15" s="43">
        <f>100*'Table CU Tshs'!X15/'Table CU Tshs'!$Y$15</f>
        <v>5.894349841209377</v>
      </c>
      <c r="Y15" s="45">
        <f>100*'Table CU Tshs'!Y15/'Table CU Tshs'!$Y$15</f>
        <v>100</v>
      </c>
    </row>
    <row r="16" spans="1:25" ht="12">
      <c r="A16" s="172"/>
      <c r="B16" s="82" t="s">
        <v>24</v>
      </c>
      <c r="C16" s="43">
        <f>100*'Table CU Tshs'!C16/'Table CU Tshs'!$Y$16</f>
        <v>31.81558200221776</v>
      </c>
      <c r="D16" s="43">
        <f>100*'Table CU Tshs'!D16/'Table CU Tshs'!$Y$16</f>
        <v>2.7799893191544056</v>
      </c>
      <c r="E16" s="43">
        <f>100*'Table CU Tshs'!E16/'Table CU Tshs'!$Y$16</f>
        <v>6.831916122927093</v>
      </c>
      <c r="F16" s="43">
        <f>100*'Table CU Tshs'!F16/'Table CU Tshs'!$Y$16</f>
        <v>1.0184419398756515</v>
      </c>
      <c r="G16" s="43">
        <f>100*'Table CU Tshs'!G16/'Table CU Tshs'!$Y$16</f>
        <v>1.2708604412776028</v>
      </c>
      <c r="H16" s="43">
        <f>100*'Table CU Tshs'!H16/'Table CU Tshs'!$Y$16</f>
        <v>6.303092397263347</v>
      </c>
      <c r="I16" s="43">
        <f>100*'Table CU Tshs'!I16/'Table CU Tshs'!$Y$16</f>
        <v>10.520045752888269</v>
      </c>
      <c r="J16" s="43">
        <f>100*'Table CU Tshs'!J16/'Table CU Tshs'!$Y$16</f>
        <v>1.8492338078924895</v>
      </c>
      <c r="K16" s="43">
        <f>100*'Table CU Tshs'!K16/'Table CU Tshs'!$Y$16</f>
        <v>6.254107575766788</v>
      </c>
      <c r="L16" s="45">
        <f>100*'Table CU Tshs'!L16/'Table CU Tshs'!$Y$16</f>
        <v>2.419123495195653</v>
      </c>
      <c r="M16" s="45">
        <f>100*'Table CU Tshs'!M16/'Table CU Tshs'!$Y$16</f>
        <v>2.234946405315209</v>
      </c>
      <c r="N16" s="188"/>
      <c r="O16" s="82" t="s">
        <v>24</v>
      </c>
      <c r="P16" s="43">
        <f>100*'Table CU Tshs'!P16/'Table CU Tshs'!$Y$16</f>
        <v>6.187041566496525</v>
      </c>
      <c r="Q16" s="43">
        <f>100*'Table CU Tshs'!Q16/'Table CU Tshs'!$Y$16</f>
        <v>3.4394362007382813</v>
      </c>
      <c r="R16" s="43">
        <f>100*'Table CU Tshs'!R16/'Table CU Tshs'!$Y$16</f>
        <v>6.358621251610303</v>
      </c>
      <c r="S16" s="43">
        <f>100*'Table CU Tshs'!S16/'Table CU Tshs'!$Y$16</f>
        <v>2.5641742721231067</v>
      </c>
      <c r="T16" s="43">
        <f>100*'Table CU Tshs'!T16/'Table CU Tshs'!$Y$16</f>
        <v>1.6537975818081674</v>
      </c>
      <c r="U16" s="43">
        <f>100*'Table CU Tshs'!U16/'Table CU Tshs'!$Y$16</f>
        <v>1.721208420437939</v>
      </c>
      <c r="V16" s="43">
        <f>100*'Table CU Tshs'!V16/'Table CU Tshs'!$Y$16</f>
        <v>-0.8684848009773004</v>
      </c>
      <c r="W16" s="43">
        <f>100*'Table CU Tshs'!W16/'Table CU Tshs'!$Y$16</f>
        <v>94.35313375201129</v>
      </c>
      <c r="X16" s="43">
        <f>100*'Table CU Tshs'!X16/'Table CU Tshs'!$Y$16</f>
        <v>5.646866247988712</v>
      </c>
      <c r="Y16" s="45">
        <f>100*'Table CU Tshs'!Y16/'Table CU Tshs'!$Y$16</f>
        <v>100</v>
      </c>
    </row>
    <row r="17" spans="1:25" ht="12">
      <c r="A17" s="172"/>
      <c r="B17" s="82" t="s">
        <v>25</v>
      </c>
      <c r="C17" s="43">
        <f>100*'Table CU Tshs'!C17/'Table CU Tshs'!$Y$17</f>
        <v>30.640902853150624</v>
      </c>
      <c r="D17" s="43">
        <f>100*'Table CU Tshs'!D17/'Table CU Tshs'!$Y$17</f>
        <v>2.975699265261117</v>
      </c>
      <c r="E17" s="43">
        <f>100*'Table CU Tshs'!E17/'Table CU Tshs'!$Y$17</f>
        <v>6.30159850469668</v>
      </c>
      <c r="F17" s="43">
        <f>100*'Table CU Tshs'!F17/'Table CU Tshs'!$Y$17</f>
        <v>0.9853508886293758</v>
      </c>
      <c r="G17" s="43">
        <f>100*'Table CU Tshs'!G17/'Table CU Tshs'!$Y$17</f>
        <v>1.2120004874999575</v>
      </c>
      <c r="H17" s="43">
        <f>100*'Table CU Tshs'!H17/'Table CU Tshs'!$Y$17</f>
        <v>6.894751353902807</v>
      </c>
      <c r="I17" s="43">
        <f>100*'Table CU Tshs'!I17/'Table CU Tshs'!$Y$17</f>
        <v>9.525028392895306</v>
      </c>
      <c r="J17" s="43">
        <f>100*'Table CU Tshs'!J17/'Table CU Tshs'!$Y$17</f>
        <v>1.807497136884951</v>
      </c>
      <c r="K17" s="43">
        <f>100*'Table CU Tshs'!K17/'Table CU Tshs'!$Y$17</f>
        <v>7.116843829296112</v>
      </c>
      <c r="L17" s="45">
        <f>100*'Table CU Tshs'!L17/'Table CU Tshs'!$Y$17</f>
        <v>2.389362663269759</v>
      </c>
      <c r="M17" s="45">
        <f>100*'Table CU Tshs'!M17/'Table CU Tshs'!$Y$17</f>
        <v>2.3848658211869473</v>
      </c>
      <c r="N17" s="188"/>
      <c r="O17" s="82" t="s">
        <v>25</v>
      </c>
      <c r="P17" s="43">
        <f>100*'Table CU Tshs'!P17/'Table CU Tshs'!$Y$17</f>
        <v>6.567745025991439</v>
      </c>
      <c r="Q17" s="43">
        <f>100*'Table CU Tshs'!Q17/'Table CU Tshs'!$Y$17</f>
        <v>4.033186112678476</v>
      </c>
      <c r="R17" s="43">
        <f>100*'Table CU Tshs'!R17/'Table CU Tshs'!$Y$17</f>
        <v>6.214176446098745</v>
      </c>
      <c r="S17" s="43">
        <f>100*'Table CU Tshs'!S17/'Table CU Tshs'!$Y$17</f>
        <v>2.455494050980896</v>
      </c>
      <c r="T17" s="43">
        <f>100*'Table CU Tshs'!T17/'Table CU Tshs'!$Y$17</f>
        <v>1.6733098639719424</v>
      </c>
      <c r="U17" s="43">
        <f>100*'Table CU Tshs'!U17/'Table CU Tshs'!$Y$17</f>
        <v>1.6547455166996565</v>
      </c>
      <c r="V17" s="43">
        <f>100*'Table CU Tshs'!V17/'Table CU Tshs'!$Y$17</f>
        <v>-0.954923201964206</v>
      </c>
      <c r="W17" s="43">
        <f>100*'Table CU Tshs'!W17/'Table CU Tshs'!$Y$17</f>
        <v>93.8776350111306</v>
      </c>
      <c r="X17" s="43">
        <f>100*'Table CU Tshs'!X17/'Table CU Tshs'!$Y$17</f>
        <v>6.1223649888694</v>
      </c>
      <c r="Y17" s="45">
        <f>100*'Table CU Tshs'!Y17/'Table CU Tshs'!$Y$17</f>
        <v>100</v>
      </c>
    </row>
    <row r="18" spans="1:25" ht="12">
      <c r="A18" s="172"/>
      <c r="B18" s="82" t="s">
        <v>26</v>
      </c>
      <c r="C18" s="43">
        <f>100*'Table CU Tshs'!C18/'Table CU Tshs'!$Y$18</f>
        <v>24.05552383477369</v>
      </c>
      <c r="D18" s="43">
        <f>100*'Table CU Tshs'!D18/'Table CU Tshs'!$Y$18</f>
        <v>3.8271128891328314</v>
      </c>
      <c r="E18" s="43">
        <f>100*'Table CU Tshs'!E18/'Table CU Tshs'!$Y$18</f>
        <v>8.718121885117794</v>
      </c>
      <c r="F18" s="43">
        <f>100*'Table CU Tshs'!F18/'Table CU Tshs'!$Y$18</f>
        <v>1.2011034260797189</v>
      </c>
      <c r="G18" s="43">
        <f>100*'Table CU Tshs'!G18/'Table CU Tshs'!$Y$18</f>
        <v>1.0587011039723673</v>
      </c>
      <c r="H18" s="43">
        <f>100*'Table CU Tshs'!H18/'Table CU Tshs'!$Y$18</f>
        <v>7.6213841382680085</v>
      </c>
      <c r="I18" s="43">
        <f>100*'Table CU Tshs'!I18/'Table CU Tshs'!$Y$18</f>
        <v>10.346735156890084</v>
      </c>
      <c r="J18" s="43">
        <f>100*'Table CU Tshs'!J18/'Table CU Tshs'!$Y$18</f>
        <v>1.6529397104709418</v>
      </c>
      <c r="K18" s="43">
        <f>100*'Table CU Tshs'!K18/'Table CU Tshs'!$Y$18</f>
        <v>5.889626781583491</v>
      </c>
      <c r="L18" s="45">
        <f>100*'Table CU Tshs'!L18/'Table CU Tshs'!$Y$18</f>
        <v>2.627200118280491</v>
      </c>
      <c r="M18" s="45">
        <f>100*'Table CU Tshs'!M18/'Table CU Tshs'!$Y$18</f>
        <v>2.6732954470536625</v>
      </c>
      <c r="N18" s="188"/>
      <c r="O18" s="82" t="s">
        <v>26</v>
      </c>
      <c r="P18" s="43">
        <f>100*'Table CU Tshs'!P18/'Table CU Tshs'!$Y$18</f>
        <v>6.862482626975161</v>
      </c>
      <c r="Q18" s="43">
        <f>100*'Table CU Tshs'!Q18/'Table CU Tshs'!$Y$18</f>
        <v>4.522854467950382</v>
      </c>
      <c r="R18" s="43">
        <f>100*'Table CU Tshs'!R18/'Table CU Tshs'!$Y$18</f>
        <v>6.8113072327556</v>
      </c>
      <c r="S18" s="43">
        <f>100*'Table CU Tshs'!S18/'Table CU Tshs'!$Y$18</f>
        <v>2.808678347369969</v>
      </c>
      <c r="T18" s="43">
        <f>100*'Table CU Tshs'!T18/'Table CU Tshs'!$Y$18</f>
        <v>2.147736006445584</v>
      </c>
      <c r="U18" s="43">
        <f>100*'Table CU Tshs'!U18/'Table CU Tshs'!$Y$18</f>
        <v>1.776364670712733</v>
      </c>
      <c r="V18" s="43">
        <f>100*'Table CU Tshs'!V18/'Table CU Tshs'!$Y$18</f>
        <v>-1.1860793265460645</v>
      </c>
      <c r="W18" s="43">
        <f>100*'Table CU Tshs'!W18/'Table CU Tshs'!$Y$18</f>
        <v>93.41508851728645</v>
      </c>
      <c r="X18" s="43">
        <f>100*'Table CU Tshs'!X18/'Table CU Tshs'!$Y$18</f>
        <v>6.584911482713548</v>
      </c>
      <c r="Y18" s="45">
        <f>100*'Table CU Tshs'!Y18/'Table CU Tshs'!$Y$18</f>
        <v>100</v>
      </c>
    </row>
    <row r="19" spans="1:25" ht="12">
      <c r="A19" s="8"/>
      <c r="B19" s="81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92"/>
      <c r="N19" s="160"/>
      <c r="O19" s="81"/>
      <c r="P19" s="91"/>
      <c r="Q19" s="91"/>
      <c r="R19" s="91"/>
      <c r="S19" s="91"/>
      <c r="T19" s="91"/>
      <c r="U19" s="91"/>
      <c r="V19" s="91"/>
      <c r="W19" s="91"/>
      <c r="X19" s="91"/>
      <c r="Y19" s="92"/>
    </row>
    <row r="20" spans="1:25" ht="12">
      <c r="A20" s="172" t="s">
        <v>30</v>
      </c>
      <c r="B20" s="82" t="s">
        <v>23</v>
      </c>
      <c r="C20" s="43">
        <f>100*'Table CU Tshs'!C20/'Table CU Tshs'!$Y$20</f>
        <v>28.386503207314924</v>
      </c>
      <c r="D20" s="43">
        <f>100*'Table CU Tshs'!D20/'Table CU Tshs'!$Y$20</f>
        <v>3.720874582931214</v>
      </c>
      <c r="E20" s="43">
        <f>100*'Table CU Tshs'!E20/'Table CU Tshs'!$Y$20</f>
        <v>8.274584816882555</v>
      </c>
      <c r="F20" s="43">
        <f>100*'Table CU Tshs'!F20/'Table CU Tshs'!$Y$20</f>
        <v>0.926391443475575</v>
      </c>
      <c r="G20" s="43">
        <f>100*'Table CU Tshs'!G20/'Table CU Tshs'!$Y$20</f>
        <v>0.920561601360921</v>
      </c>
      <c r="H20" s="43">
        <f>100*'Table CU Tshs'!H20/'Table CU Tshs'!$Y$20</f>
        <v>6.619259886990841</v>
      </c>
      <c r="I20" s="43">
        <f>100*'Table CU Tshs'!I20/'Table CU Tshs'!$Y$20</f>
        <v>10.946196803278053</v>
      </c>
      <c r="J20" s="43">
        <f>100*'Table CU Tshs'!J20/'Table CU Tshs'!$Y$20</f>
        <v>1.3463987191078712</v>
      </c>
      <c r="K20" s="43">
        <f>100*'Table CU Tshs'!K20/'Table CU Tshs'!$Y$20</f>
        <v>6.28608721884963</v>
      </c>
      <c r="L20" s="45">
        <f>100*'Table CU Tshs'!L20/'Table CU Tshs'!$Y$20</f>
        <v>2.2716684305422716</v>
      </c>
      <c r="M20" s="45">
        <f>100*'Table CU Tshs'!M20/'Table CU Tshs'!$Y$20</f>
        <v>2.49429714511969</v>
      </c>
      <c r="N20" s="188" t="s">
        <v>0</v>
      </c>
      <c r="O20" s="82" t="s">
        <v>23</v>
      </c>
      <c r="P20" s="43">
        <f>100*'Table CU Tshs'!P20/'Table CU Tshs'!$Y$20</f>
        <v>6.358668489602663</v>
      </c>
      <c r="Q20" s="43">
        <f>100*'Table CU Tshs'!Q20/'Table CU Tshs'!$Y$20</f>
        <v>3.1240878922675197</v>
      </c>
      <c r="R20" s="43">
        <f>100*'Table CU Tshs'!R20/'Table CU Tshs'!$Y$20</f>
        <v>6.472844148646307</v>
      </c>
      <c r="S20" s="43">
        <f>100*'Table CU Tshs'!S20/'Table CU Tshs'!$Y$20</f>
        <v>2.7472788909895365</v>
      </c>
      <c r="T20" s="43">
        <f>100*'Table CU Tshs'!T20/'Table CU Tshs'!$Y$20</f>
        <v>2.146118459394117</v>
      </c>
      <c r="U20" s="43">
        <f>100*'Table CU Tshs'!U20/'Table CU Tshs'!$Y$20</f>
        <v>1.731737463570106</v>
      </c>
      <c r="V20" s="43">
        <f>100*'Table CU Tshs'!V20/'Table CU Tshs'!$Y$20</f>
        <v>-1.308851571657307</v>
      </c>
      <c r="W20" s="43">
        <f>100*'Table CU Tshs'!W20/'Table CU Tshs'!$Y$20</f>
        <v>93.46470762866647</v>
      </c>
      <c r="X20" s="43">
        <f>100*'Table CU Tshs'!X20/'Table CU Tshs'!$Y$20</f>
        <v>6.535292371333516</v>
      </c>
      <c r="Y20" s="45">
        <f>100*'Table CU Tshs'!Y20/'Table CU Tshs'!$Y$20</f>
        <v>100</v>
      </c>
    </row>
    <row r="21" spans="1:25" ht="12">
      <c r="A21" s="172"/>
      <c r="B21" s="82" t="s">
        <v>24</v>
      </c>
      <c r="C21" s="43">
        <f>100*'Table CU Tshs'!C21/'Table CU Tshs'!$Y$21</f>
        <v>31.44476475332757</v>
      </c>
      <c r="D21" s="43">
        <f>100*'Table CU Tshs'!D21/'Table CU Tshs'!$Y$21</f>
        <v>3.974165427378611</v>
      </c>
      <c r="E21" s="43">
        <f>100*'Table CU Tshs'!E21/'Table CU Tshs'!$Y$21</f>
        <v>7.4983693948257</v>
      </c>
      <c r="F21" s="43">
        <f>100*'Table CU Tshs'!F21/'Table CU Tshs'!$Y$21</f>
        <v>0.8643059144892841</v>
      </c>
      <c r="G21" s="43">
        <f>100*'Table CU Tshs'!G21/'Table CU Tshs'!$Y$21</f>
        <v>0.8478239517880009</v>
      </c>
      <c r="H21" s="43">
        <f>100*'Table CU Tshs'!H21/'Table CU Tshs'!$Y$21</f>
        <v>7.608625807212533</v>
      </c>
      <c r="I21" s="43">
        <f>100*'Table CU Tshs'!I21/'Table CU Tshs'!$Y$21</f>
        <v>9.465758045473184</v>
      </c>
      <c r="J21" s="43">
        <f>100*'Table CU Tshs'!J21/'Table CU Tshs'!$Y$21</f>
        <v>1.3440502891804784</v>
      </c>
      <c r="K21" s="43">
        <f>100*'Table CU Tshs'!K21/'Table CU Tshs'!$Y$21</f>
        <v>6.00804478553037</v>
      </c>
      <c r="L21" s="45">
        <f>100*'Table CU Tshs'!L21/'Table CU Tshs'!$Y$21</f>
        <v>1.9395967444362952</v>
      </c>
      <c r="M21" s="45">
        <f>100*'Table CU Tshs'!M21/'Table CU Tshs'!$Y$21</f>
        <v>2.3081684444918493</v>
      </c>
      <c r="N21" s="188"/>
      <c r="O21" s="82" t="s">
        <v>24</v>
      </c>
      <c r="P21" s="43">
        <f>100*'Table CU Tshs'!P21/'Table CU Tshs'!$Y$21</f>
        <v>5.799267235829022</v>
      </c>
      <c r="Q21" s="43">
        <f>100*'Table CU Tshs'!Q21/'Table CU Tshs'!$Y$21</f>
        <v>3.983320563460598</v>
      </c>
      <c r="R21" s="43">
        <f>100*'Table CU Tshs'!R21/'Table CU Tshs'!$Y$21</f>
        <v>5.889982955841336</v>
      </c>
      <c r="S21" s="43">
        <f>100*'Table CU Tshs'!S21/'Table CU Tshs'!$Y$21</f>
        <v>2.5624665720722457</v>
      </c>
      <c r="T21" s="43">
        <f>100*'Table CU Tshs'!T21/'Table CU Tshs'!$Y$21</f>
        <v>1.8667624284758966</v>
      </c>
      <c r="U21" s="43">
        <f>100*'Table CU Tshs'!U21/'Table CU Tshs'!$Y$21</f>
        <v>1.5609033875210956</v>
      </c>
      <c r="V21" s="43">
        <f>100*'Table CU Tshs'!V21/'Table CU Tshs'!$Y$21</f>
        <v>-1.2882698412199391</v>
      </c>
      <c r="W21" s="43">
        <f>100*'Table CU Tshs'!W21/'Table CU Tshs'!$Y$21</f>
        <v>93.67810686011413</v>
      </c>
      <c r="X21" s="43">
        <f>100*'Table CU Tshs'!X21/'Table CU Tshs'!$Y$21</f>
        <v>6.321893139885868</v>
      </c>
      <c r="Y21" s="45">
        <f>100*'Table CU Tshs'!Y21/'Table CU Tshs'!$Y$21</f>
        <v>99.99999999999999</v>
      </c>
    </row>
    <row r="22" spans="1:25" ht="12">
      <c r="A22" s="172"/>
      <c r="B22" s="82" t="s">
        <v>25</v>
      </c>
      <c r="C22" s="43">
        <f>100*'Table CU Tshs'!C22/'Table CU Tshs'!$Y$22</f>
        <v>30.347250804467553</v>
      </c>
      <c r="D22" s="43">
        <f>100*'Table CU Tshs'!D22/'Table CU Tshs'!$Y$22</f>
        <v>4.190390809836987</v>
      </c>
      <c r="E22" s="43">
        <f>100*'Table CU Tshs'!E22/'Table CU Tshs'!$Y$22</f>
        <v>6.056068681353541</v>
      </c>
      <c r="F22" s="43">
        <f>100*'Table CU Tshs'!F22/'Table CU Tshs'!$Y$22</f>
        <v>0.8732323577928558</v>
      </c>
      <c r="G22" s="43">
        <f>100*'Table CU Tshs'!G22/'Table CU Tshs'!$Y$22</f>
        <v>0.8743155925886693</v>
      </c>
      <c r="H22" s="43">
        <f>100*'Table CU Tshs'!H22/'Table CU Tshs'!$Y$22</f>
        <v>8.292080791373671</v>
      </c>
      <c r="I22" s="43">
        <f>100*'Table CU Tshs'!I22/'Table CU Tshs'!$Y$22</f>
        <v>8.84331404949002</v>
      </c>
      <c r="J22" s="43">
        <f>100*'Table CU Tshs'!J22/'Table CU Tshs'!$Y$22</f>
        <v>1.4795469266538712</v>
      </c>
      <c r="K22" s="43">
        <f>100*'Table CU Tshs'!K22/'Table CU Tshs'!$Y$22</f>
        <v>6.169702538419754</v>
      </c>
      <c r="L22" s="45">
        <f>100*'Table CU Tshs'!L22/'Table CU Tshs'!$Y$22</f>
        <v>1.9672681720920684</v>
      </c>
      <c r="M22" s="45">
        <f>100*'Table CU Tshs'!M22/'Table CU Tshs'!$Y$22</f>
        <v>2.4001201140415045</v>
      </c>
      <c r="N22" s="188"/>
      <c r="O22" s="82" t="s">
        <v>25</v>
      </c>
      <c r="P22" s="43">
        <f>100*'Table CU Tshs'!P22/'Table CU Tshs'!$Y$22</f>
        <v>7.9474660008834</v>
      </c>
      <c r="Q22" s="43">
        <f>100*'Table CU Tshs'!Q22/'Table CU Tshs'!$Y$22</f>
        <v>4.251708706282225</v>
      </c>
      <c r="R22" s="43">
        <f>100*'Table CU Tshs'!R22/'Table CU Tshs'!$Y$22</f>
        <v>5.825822525413159</v>
      </c>
      <c r="S22" s="43">
        <f>100*'Table CU Tshs'!S22/'Table CU Tshs'!$Y$22</f>
        <v>2.631457278729161</v>
      </c>
      <c r="T22" s="43">
        <f>100*'Table CU Tshs'!T22/'Table CU Tshs'!$Y$22</f>
        <v>1.8307598601884896</v>
      </c>
      <c r="U22" s="43">
        <f>100*'Table CU Tshs'!U22/'Table CU Tshs'!$Y$22</f>
        <v>1.5412779111353359</v>
      </c>
      <c r="V22" s="43">
        <f>100*'Table CU Tshs'!V22/'Table CU Tshs'!$Y$22</f>
        <v>-1.357405823797612</v>
      </c>
      <c r="W22" s="43">
        <f>100*'Table CU Tshs'!W22/'Table CU Tshs'!$Y$22</f>
        <v>94.16437729694465</v>
      </c>
      <c r="X22" s="43">
        <f>100*'Table CU Tshs'!X22/'Table CU Tshs'!$Y$22</f>
        <v>5.835622703055355</v>
      </c>
      <c r="Y22" s="45">
        <f>100*'Table CU Tshs'!Y22/'Table CU Tshs'!$Y$22</f>
        <v>99.99999999999999</v>
      </c>
    </row>
    <row r="23" spans="1:25" ht="12">
      <c r="A23" s="172"/>
      <c r="B23" s="82" t="s">
        <v>26</v>
      </c>
      <c r="C23" s="43">
        <f>100*'Table CU Tshs'!C23/'Table CU Tshs'!$Y$23</f>
        <v>26.02956314400059</v>
      </c>
      <c r="D23" s="43">
        <f>100*'Table CU Tshs'!D23/'Table CU Tshs'!$Y$23</f>
        <v>4.133092345520235</v>
      </c>
      <c r="E23" s="43">
        <f>100*'Table CU Tshs'!E23/'Table CU Tshs'!$Y$23</f>
        <v>8.374963134370379</v>
      </c>
      <c r="F23" s="43">
        <f>100*'Table CU Tshs'!F23/'Table CU Tshs'!$Y$23</f>
        <v>0.8814988257124374</v>
      </c>
      <c r="G23" s="43">
        <f>100*'Table CU Tshs'!G23/'Table CU Tshs'!$Y$23</f>
        <v>0.9764600631088247</v>
      </c>
      <c r="H23" s="43">
        <f>100*'Table CU Tshs'!H23/'Table CU Tshs'!$Y$23</f>
        <v>7.078530355345291</v>
      </c>
      <c r="I23" s="43">
        <f>100*'Table CU Tshs'!I23/'Table CU Tshs'!$Y$23</f>
        <v>9.657366169349267</v>
      </c>
      <c r="J23" s="43">
        <f>100*'Table CU Tshs'!J23/'Table CU Tshs'!$Y$23</f>
        <v>2.0634893768928313</v>
      </c>
      <c r="K23" s="43">
        <f>100*'Table CU Tshs'!K23/'Table CU Tshs'!$Y$23</f>
        <v>5.417613936137755</v>
      </c>
      <c r="L23" s="45">
        <f>100*'Table CU Tshs'!L23/'Table CU Tshs'!$Y$23</f>
        <v>2.178744300352693</v>
      </c>
      <c r="M23" s="45">
        <f>100*'Table CU Tshs'!M23/'Table CU Tshs'!$Y$23</f>
        <v>2.6892537424219443</v>
      </c>
      <c r="N23" s="188"/>
      <c r="O23" s="82" t="s">
        <v>26</v>
      </c>
      <c r="P23" s="43">
        <f>100*'Table CU Tshs'!P23/'Table CU Tshs'!$Y$23</f>
        <v>8.809530758200465</v>
      </c>
      <c r="Q23" s="43">
        <f>100*'Table CU Tshs'!Q23/'Table CU Tshs'!$Y$23</f>
        <v>4.181687884550695</v>
      </c>
      <c r="R23" s="43">
        <f>100*'Table CU Tshs'!R23/'Table CU Tshs'!$Y$23</f>
        <v>6.153266647819718</v>
      </c>
      <c r="S23" s="43">
        <f>100*'Table CU Tshs'!S23/'Table CU Tshs'!$Y$23</f>
        <v>2.912200915365911</v>
      </c>
      <c r="T23" s="43">
        <f>100*'Table CU Tshs'!T23/'Table CU Tshs'!$Y$23</f>
        <v>1.9293654342380735</v>
      </c>
      <c r="U23" s="43">
        <f>100*'Table CU Tshs'!U23/'Table CU Tshs'!$Y$23</f>
        <v>1.711168541218507</v>
      </c>
      <c r="V23" s="43">
        <f>100*'Table CU Tshs'!V23/'Table CU Tshs'!$Y$23</f>
        <v>-1.4756609995031105</v>
      </c>
      <c r="W23" s="43">
        <f>100*'Table CU Tshs'!W23/'Table CU Tshs'!$Y$23</f>
        <v>93.70213457510249</v>
      </c>
      <c r="X23" s="43">
        <f>100*'Table CU Tshs'!X23/'Table CU Tshs'!$Y$23</f>
        <v>6.297865424897499</v>
      </c>
      <c r="Y23" s="45">
        <f>100*'Table CU Tshs'!Y23/'Table CU Tshs'!$Y$23</f>
        <v>100.00000000000001</v>
      </c>
    </row>
    <row r="24" spans="1:25" ht="12">
      <c r="A24" s="90"/>
      <c r="B24" s="81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2"/>
      <c r="N24" s="161"/>
      <c r="O24" s="81"/>
      <c r="P24" s="91"/>
      <c r="Q24" s="91"/>
      <c r="R24" s="91"/>
      <c r="S24" s="91"/>
      <c r="T24" s="91"/>
      <c r="U24" s="91"/>
      <c r="V24" s="91"/>
      <c r="W24" s="91"/>
      <c r="X24" s="91"/>
      <c r="Y24" s="92"/>
    </row>
    <row r="25" spans="1:25" ht="12">
      <c r="A25" s="172" t="s">
        <v>0</v>
      </c>
      <c r="B25" s="82" t="s">
        <v>23</v>
      </c>
      <c r="C25" s="43">
        <f>100*'Table CU Tshs'!C25/'Table CU Tshs'!$Y$25</f>
        <v>25.9522426335247</v>
      </c>
      <c r="D25" s="43">
        <f>100*'Table CU Tshs'!D25/'Table CU Tshs'!$Y$25</f>
        <v>2.697838246823714</v>
      </c>
      <c r="E25" s="43">
        <f>100*'Table CU Tshs'!E25/'Table CU Tshs'!$Y$25</f>
        <v>7.451837333199327</v>
      </c>
      <c r="F25" s="43">
        <f>100*'Table CU Tshs'!F25/'Table CU Tshs'!$Y$25</f>
        <v>0.8927808829273608</v>
      </c>
      <c r="G25" s="43">
        <f>100*'Table CU Tshs'!G25/'Table CU Tshs'!$Y$25</f>
        <v>0.8431882787333089</v>
      </c>
      <c r="H25" s="43">
        <f>100*'Table CU Tshs'!H25/'Table CU Tshs'!$Y$25</f>
        <v>8.182709521945066</v>
      </c>
      <c r="I25" s="43">
        <f>100*'Table CU Tshs'!I25/'Table CU Tshs'!$Y$25</f>
        <v>10.831655532939301</v>
      </c>
      <c r="J25" s="43">
        <f>100*'Table CU Tshs'!J25/'Table CU Tshs'!$Y$25</f>
        <v>1.8818760144489632</v>
      </c>
      <c r="K25" s="43">
        <f>100*'Table CU Tshs'!K25/'Table CU Tshs'!$Y$25</f>
        <v>5.4513622495645</v>
      </c>
      <c r="L25" s="45">
        <f>100*'Table CU Tshs'!L25/'Table CU Tshs'!$Y$25</f>
        <v>2.158265324542458</v>
      </c>
      <c r="M25" s="45">
        <f>100*'Table CU Tshs'!M25/'Table CU Tshs'!$Y$25</f>
        <v>2.7938326752264615</v>
      </c>
      <c r="N25" s="188" t="s">
        <v>1</v>
      </c>
      <c r="O25" s="82" t="s">
        <v>23</v>
      </c>
      <c r="P25" s="43">
        <f>100*'Table CU Tshs'!P25/'Table CU Tshs'!$Y$25</f>
        <v>8.532631111194897</v>
      </c>
      <c r="Q25" s="43">
        <f>100*'Table CU Tshs'!Q25/'Table CU Tshs'!$Y$25</f>
        <v>3.701248403852534</v>
      </c>
      <c r="R25" s="43">
        <f>100*'Table CU Tshs'!R25/'Table CU Tshs'!$Y$25</f>
        <v>6.231451538867593</v>
      </c>
      <c r="S25" s="43">
        <f>100*'Table CU Tshs'!S25/'Table CU Tshs'!$Y$25</f>
        <v>3.141613911221012</v>
      </c>
      <c r="T25" s="43">
        <f>100*'Table CU Tshs'!T25/'Table CU Tshs'!$Y$25</f>
        <v>1.7091127214445296</v>
      </c>
      <c r="U25" s="43">
        <f>100*'Table CU Tshs'!U25/'Table CU Tshs'!$Y$25</f>
        <v>1.7136936676994827</v>
      </c>
      <c r="V25" s="43">
        <f>100*'Table CU Tshs'!V25/'Table CU Tshs'!$Y$25</f>
        <v>-1.4007862292868056</v>
      </c>
      <c r="W25" s="43">
        <f>100*'Table CU Tshs'!W25/'Table CU Tshs'!$Y$25</f>
        <v>92.7665538188684</v>
      </c>
      <c r="X25" s="43">
        <f>100*'Table CU Tshs'!X25/'Table CU Tshs'!$Y$25</f>
        <v>7.233446181131597</v>
      </c>
      <c r="Y25" s="45">
        <f>100*'Table CU Tshs'!Y25/'Table CU Tshs'!$Y$25</f>
        <v>99.99999999999999</v>
      </c>
    </row>
    <row r="26" spans="1:25" ht="12">
      <c r="A26" s="172"/>
      <c r="B26" s="82" t="s">
        <v>24</v>
      </c>
      <c r="C26" s="43">
        <f>100*'Table CU Tshs'!C26/'Table CU Tshs'!$Y$26</f>
        <v>28.737649063554606</v>
      </c>
      <c r="D26" s="43">
        <f>100*'Table CU Tshs'!D26/'Table CU Tshs'!$Y$26</f>
        <v>3.58929828111935</v>
      </c>
      <c r="E26" s="43">
        <f>100*'Table CU Tshs'!E26/'Table CU Tshs'!$Y$26</f>
        <v>6.950135731202415</v>
      </c>
      <c r="F26" s="43">
        <f>100*'Table CU Tshs'!F26/'Table CU Tshs'!$Y$26</f>
        <v>0.8511083025573718</v>
      </c>
      <c r="G26" s="43">
        <f>100*'Table CU Tshs'!G26/'Table CU Tshs'!$Y$26</f>
        <v>1.0251180632186263</v>
      </c>
      <c r="H26" s="43">
        <f>100*'Table CU Tshs'!H26/'Table CU Tshs'!$Y$26</f>
        <v>6.987874424393392</v>
      </c>
      <c r="I26" s="43">
        <f>100*'Table CU Tshs'!I26/'Table CU Tshs'!$Y$26</f>
        <v>9.711113818898122</v>
      </c>
      <c r="J26" s="43">
        <f>100*'Table CU Tshs'!J26/'Table CU Tshs'!$Y$26</f>
        <v>1.7203584396665774</v>
      </c>
      <c r="K26" s="43">
        <f>100*'Table CU Tshs'!K26/'Table CU Tshs'!$Y$26</f>
        <v>5.6315224759755225</v>
      </c>
      <c r="L26" s="45">
        <f>100*'Table CU Tshs'!L26/'Table CU Tshs'!$Y$26</f>
        <v>2.2290674759500466</v>
      </c>
      <c r="M26" s="45">
        <f>100*'Table CU Tshs'!M26/'Table CU Tshs'!$Y$26</f>
        <v>2.714202180018269</v>
      </c>
      <c r="N26" s="188"/>
      <c r="O26" s="82" t="s">
        <v>24</v>
      </c>
      <c r="P26" s="43">
        <f>100*'Table CU Tshs'!P26/'Table CU Tshs'!$Y$26</f>
        <v>7.995586440117939</v>
      </c>
      <c r="Q26" s="43">
        <f>100*'Table CU Tshs'!Q26/'Table CU Tshs'!$Y$26</f>
        <v>4.615505214739389</v>
      </c>
      <c r="R26" s="43">
        <f>100*'Table CU Tshs'!R26/'Table CU Tshs'!$Y$26</f>
        <v>5.981427354661074</v>
      </c>
      <c r="S26" s="43">
        <f>100*'Table CU Tshs'!S26/'Table CU Tshs'!$Y$26</f>
        <v>3.130537980483612</v>
      </c>
      <c r="T26" s="43">
        <f>100*'Table CU Tshs'!T26/'Table CU Tshs'!$Y$26</f>
        <v>1.5641376926040291</v>
      </c>
      <c r="U26" s="43">
        <f>100*'Table CU Tshs'!U26/'Table CU Tshs'!$Y$26</f>
        <v>1.6223700985692309</v>
      </c>
      <c r="V26" s="43">
        <f>100*'Table CU Tshs'!V26/'Table CU Tshs'!$Y$26</f>
        <v>-1.256675871569656</v>
      </c>
      <c r="W26" s="43">
        <f>100*'Table CU Tshs'!W26/'Table CU Tshs'!$Y$26</f>
        <v>93.8003371661599</v>
      </c>
      <c r="X26" s="43">
        <f>100*'Table CU Tshs'!X26/'Table CU Tshs'!$Y$26</f>
        <v>6.199662833840089</v>
      </c>
      <c r="Y26" s="45">
        <f>100*'Table CU Tshs'!Y26/'Table CU Tshs'!$Y$26</f>
        <v>100.00000000000001</v>
      </c>
    </row>
    <row r="27" spans="1:25" ht="12">
      <c r="A27" s="172"/>
      <c r="B27" s="82" t="s">
        <v>25</v>
      </c>
      <c r="C27" s="43">
        <f>100*'Table CU Tshs'!C27/'Table CU Tshs'!$Y$27</f>
        <v>28.35842203510486</v>
      </c>
      <c r="D27" s="43">
        <f>100*'Table CU Tshs'!D27/'Table CU Tshs'!$Y$27</f>
        <v>3.6232212819249994</v>
      </c>
      <c r="E27" s="43">
        <f>100*'Table CU Tshs'!E27/'Table CU Tshs'!$Y$27</f>
        <v>5.4353873556584995</v>
      </c>
      <c r="F27" s="43">
        <f>100*'Table CU Tshs'!F27/'Table CU Tshs'!$Y$27</f>
        <v>0.8455755897366347</v>
      </c>
      <c r="G27" s="43">
        <f>100*'Table CU Tshs'!G27/'Table CU Tshs'!$Y$27</f>
        <v>0.8911275728426074</v>
      </c>
      <c r="H27" s="43">
        <f>100*'Table CU Tshs'!H27/'Table CU Tshs'!$Y$27</f>
        <v>7.581221584611941</v>
      </c>
      <c r="I27" s="43">
        <f>100*'Table CU Tshs'!I27/'Table CU Tshs'!$Y$27</f>
        <v>9.3747633896114</v>
      </c>
      <c r="J27" s="43">
        <f>100*'Table CU Tshs'!J27/'Table CU Tshs'!$Y$27</f>
        <v>1.9062364143523105</v>
      </c>
      <c r="K27" s="43">
        <f>100*'Table CU Tshs'!K27/'Table CU Tshs'!$Y$27</f>
        <v>6.405681637385417</v>
      </c>
      <c r="L27" s="45">
        <f>100*'Table CU Tshs'!L27/'Table CU Tshs'!$Y$27</f>
        <v>2.3189672225932223</v>
      </c>
      <c r="M27" s="45">
        <f>100*'Table CU Tshs'!M27/'Table CU Tshs'!$Y$27</f>
        <v>2.7667711747331074</v>
      </c>
      <c r="N27" s="188"/>
      <c r="O27" s="82" t="s">
        <v>25</v>
      </c>
      <c r="P27" s="43">
        <f>100*'Table CU Tshs'!P27/'Table CU Tshs'!$Y$27</f>
        <v>8.329946752967729</v>
      </c>
      <c r="Q27" s="43">
        <f>100*'Table CU Tshs'!Q27/'Table CU Tshs'!$Y$27</f>
        <v>4.205888249888027</v>
      </c>
      <c r="R27" s="43">
        <f>100*'Table CU Tshs'!R27/'Table CU Tshs'!$Y$27</f>
        <v>5.822659841585911</v>
      </c>
      <c r="S27" s="43">
        <f>100*'Table CU Tshs'!S27/'Table CU Tshs'!$Y$27</f>
        <v>3.2489431442734324</v>
      </c>
      <c r="T27" s="43">
        <f>100*'Table CU Tshs'!T27/'Table CU Tshs'!$Y$27</f>
        <v>1.5705844436602703</v>
      </c>
      <c r="U27" s="43">
        <f>100*'Table CU Tshs'!U27/'Table CU Tshs'!$Y$27</f>
        <v>1.605290167779451</v>
      </c>
      <c r="V27" s="43">
        <f>100*'Table CU Tshs'!V27/'Table CU Tshs'!$Y$27</f>
        <v>-1.1699317303293635</v>
      </c>
      <c r="W27" s="43">
        <f>100*'Table CU Tshs'!W27/'Table CU Tshs'!$Y$27</f>
        <v>93.12075612838045</v>
      </c>
      <c r="X27" s="43">
        <f>100*'Table CU Tshs'!X27/'Table CU Tshs'!$Y$27</f>
        <v>6.879243871619552</v>
      </c>
      <c r="Y27" s="45">
        <f>100*'Table CU Tshs'!Y27/'Table CU Tshs'!$Y$27</f>
        <v>100</v>
      </c>
    </row>
    <row r="28" spans="1:25" ht="12">
      <c r="A28" s="172"/>
      <c r="B28" s="82" t="s">
        <v>26</v>
      </c>
      <c r="C28" s="43">
        <f>100*'Table CU Tshs'!C28/'Table CU Tshs'!$Y$28</f>
        <v>24.26828202249943</v>
      </c>
      <c r="D28" s="43">
        <f>100*'Table CU Tshs'!D28/'Table CU Tshs'!$Y$28</f>
        <v>3.973756160578758</v>
      </c>
      <c r="E28" s="43">
        <f>100*'Table CU Tshs'!E28/'Table CU Tshs'!$Y$28</f>
        <v>8.293369258249076</v>
      </c>
      <c r="F28" s="43">
        <f>100*'Table CU Tshs'!F28/'Table CU Tshs'!$Y$28</f>
        <v>0.8881115768181346</v>
      </c>
      <c r="G28" s="43">
        <f>100*'Table CU Tshs'!G28/'Table CU Tshs'!$Y$28</f>
        <v>0.8403436294337939</v>
      </c>
      <c r="H28" s="43">
        <f>100*'Table CU Tshs'!H28/'Table CU Tshs'!$Y$28</f>
        <v>8.858871342705207</v>
      </c>
      <c r="I28" s="43">
        <f>100*'Table CU Tshs'!I28/'Table CU Tshs'!$Y$28</f>
        <v>9.71393283944723</v>
      </c>
      <c r="J28" s="43">
        <f>100*'Table CU Tshs'!J28/'Table CU Tshs'!$Y$28</f>
        <v>1.6994788793021527</v>
      </c>
      <c r="K28" s="43">
        <f>100*'Table CU Tshs'!K28/'Table CU Tshs'!$Y$28</f>
        <v>5.948773214418373</v>
      </c>
      <c r="L28" s="45">
        <f>100*'Table CU Tshs'!L28/'Table CU Tshs'!$Y$28</f>
        <v>2.4626665801648424</v>
      </c>
      <c r="M28" s="45">
        <f>100*'Table CU Tshs'!M28/'Table CU Tshs'!$Y$28</f>
        <v>3.011700025731725</v>
      </c>
      <c r="N28" s="188"/>
      <c r="O28" s="82" t="s">
        <v>26</v>
      </c>
      <c r="P28" s="43">
        <f>100*'Table CU Tshs'!P28/'Table CU Tshs'!$Y$28</f>
        <v>7.743995347943592</v>
      </c>
      <c r="Q28" s="43">
        <f>100*'Table CU Tshs'!Q28/'Table CU Tshs'!$Y$28</f>
        <v>4.061013521048345</v>
      </c>
      <c r="R28" s="43">
        <f>100*'Table CU Tshs'!R28/'Table CU Tshs'!$Y$28</f>
        <v>5.920502631477364</v>
      </c>
      <c r="S28" s="43">
        <f>100*'Table CU Tshs'!S28/'Table CU Tshs'!$Y$28</f>
        <v>3.1903031009754512</v>
      </c>
      <c r="T28" s="43">
        <f>100*'Table CU Tshs'!T28/'Table CU Tshs'!$Y$28</f>
        <v>1.7110291717966877</v>
      </c>
      <c r="U28" s="43">
        <f>100*'Table CU Tshs'!U28/'Table CU Tshs'!$Y$28</f>
        <v>1.6305878190814505</v>
      </c>
      <c r="V28" s="43">
        <f>100*'Table CU Tshs'!V28/'Table CU Tshs'!$Y$28</f>
        <v>-1.1396401561133438</v>
      </c>
      <c r="W28" s="43">
        <f>100*'Table CU Tshs'!W28/'Table CU Tshs'!$Y$28</f>
        <v>93.07707696555828</v>
      </c>
      <c r="X28" s="43">
        <f>100*'Table CU Tshs'!X28/'Table CU Tshs'!$Y$28</f>
        <v>6.922923034441724</v>
      </c>
      <c r="Y28" s="45">
        <f>100*'Table CU Tshs'!Y28/'Table CU Tshs'!$Y$28</f>
        <v>100</v>
      </c>
    </row>
    <row r="29" spans="1:25" ht="12">
      <c r="A29" s="12"/>
      <c r="B29" s="8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92"/>
      <c r="N29" s="157"/>
      <c r="O29" s="81"/>
      <c r="P29" s="91"/>
      <c r="Q29" s="91"/>
      <c r="R29" s="91"/>
      <c r="S29" s="91"/>
      <c r="T29" s="91"/>
      <c r="U29" s="91"/>
      <c r="V29" s="91"/>
      <c r="W29" s="91"/>
      <c r="X29" s="91"/>
      <c r="Y29" s="92"/>
    </row>
    <row r="30" spans="1:25" ht="12">
      <c r="A30" s="172" t="s">
        <v>1</v>
      </c>
      <c r="B30" s="82" t="s">
        <v>23</v>
      </c>
      <c r="C30" s="43">
        <f>100*'Table CU Tshs'!C30/'Table CU Tshs'!$Y$30</f>
        <v>28.229905849277326</v>
      </c>
      <c r="D30" s="43">
        <f>100*'Table CU Tshs'!D30/'Table CU Tshs'!$Y$30</f>
        <v>3.315901253232225</v>
      </c>
      <c r="E30" s="43">
        <f>100*'Table CU Tshs'!E30/'Table CU Tshs'!$Y$30</f>
        <v>7.2875024563313975</v>
      </c>
      <c r="F30" s="43">
        <f>100*'Table CU Tshs'!F30/'Table CU Tshs'!$Y$30</f>
        <v>1.065229540259117</v>
      </c>
      <c r="G30" s="43">
        <f>100*'Table CU Tshs'!G30/'Table CU Tshs'!$Y$30</f>
        <v>0.8334087437137635</v>
      </c>
      <c r="H30" s="43">
        <f>100*'Table CU Tshs'!H30/'Table CU Tshs'!$Y$30</f>
        <v>8.708276859314262</v>
      </c>
      <c r="I30" s="43">
        <f>100*'Table CU Tshs'!I30/'Table CU Tshs'!$Y$30</f>
        <v>9.80643383559291</v>
      </c>
      <c r="J30" s="43">
        <f>100*'Table CU Tshs'!J30/'Table CU Tshs'!$Y$30</f>
        <v>1.7264933320269713</v>
      </c>
      <c r="K30" s="43">
        <f>100*'Table CU Tshs'!K30/'Table CU Tshs'!$Y$30</f>
        <v>5.3796974449399695</v>
      </c>
      <c r="L30" s="45">
        <f>100*'Table CU Tshs'!L30/'Table CU Tshs'!$Y$30</f>
        <v>2.294816796960599</v>
      </c>
      <c r="M30" s="45">
        <f>100*'Table CU Tshs'!M30/'Table CU Tshs'!$Y$30</f>
        <v>2.997009579140674</v>
      </c>
      <c r="N30" s="188" t="s">
        <v>2</v>
      </c>
      <c r="O30" s="82" t="s">
        <v>23</v>
      </c>
      <c r="P30" s="43">
        <f>100*'Table CU Tshs'!P30/'Table CU Tshs'!$Y$30</f>
        <v>7.333237006898273</v>
      </c>
      <c r="Q30" s="43">
        <f>100*'Table CU Tshs'!Q30/'Table CU Tshs'!$Y$30</f>
        <v>3.8664475640245395</v>
      </c>
      <c r="R30" s="43">
        <f>100*'Table CU Tshs'!R30/'Table CU Tshs'!$Y$30</f>
        <v>5.661017722639823</v>
      </c>
      <c r="S30" s="43">
        <f>100*'Table CU Tshs'!S30/'Table CU Tshs'!$Y$30</f>
        <v>3.2508763441266915</v>
      </c>
      <c r="T30" s="43">
        <f>100*'Table CU Tshs'!T30/'Table CU Tshs'!$Y$30</f>
        <v>1.6286040493077087</v>
      </c>
      <c r="U30" s="43">
        <f>100*'Table CU Tshs'!U30/'Table CU Tshs'!$Y$30</f>
        <v>1.6244759626394083</v>
      </c>
      <c r="V30" s="43">
        <f>100*'Table CU Tshs'!V30/'Table CU Tshs'!$Y$30</f>
        <v>-1.0337505154538602</v>
      </c>
      <c r="W30" s="43">
        <f>100*'Table CU Tshs'!W30/'Table CU Tshs'!$Y$30</f>
        <v>93.97558382497178</v>
      </c>
      <c r="X30" s="43">
        <f>100*'Table CU Tshs'!X30/'Table CU Tshs'!$Y$30</f>
        <v>6.0244161750282155</v>
      </c>
      <c r="Y30" s="45">
        <f>100*'Table CU Tshs'!Y30/'Table CU Tshs'!$Y$30</f>
        <v>100</v>
      </c>
    </row>
    <row r="31" spans="1:25" ht="12">
      <c r="A31" s="172"/>
      <c r="B31" s="82" t="s">
        <v>24</v>
      </c>
      <c r="C31" s="43">
        <f>100*'Table CU Tshs'!C31/'Table CU Tshs'!$Y$31</f>
        <v>30.6935476722249</v>
      </c>
      <c r="D31" s="43">
        <f>100*'Table CU Tshs'!D31/'Table CU Tshs'!$Y$31</f>
        <v>4.044498675840431</v>
      </c>
      <c r="E31" s="43">
        <f>100*'Table CU Tshs'!E31/'Table CU Tshs'!$Y$31</f>
        <v>6.824663940882123</v>
      </c>
      <c r="F31" s="43">
        <f>100*'Table CU Tshs'!F31/'Table CU Tshs'!$Y$31</f>
        <v>0.8111674344358258</v>
      </c>
      <c r="G31" s="43">
        <f>100*'Table CU Tshs'!G31/'Table CU Tshs'!$Y$31</f>
        <v>0.73284486162278</v>
      </c>
      <c r="H31" s="43">
        <f>100*'Table CU Tshs'!H31/'Table CU Tshs'!$Y$31</f>
        <v>7.9533139319200306</v>
      </c>
      <c r="I31" s="43">
        <f>100*'Table CU Tshs'!I31/'Table CU Tshs'!$Y$31</f>
        <v>9.572587407274744</v>
      </c>
      <c r="J31" s="43">
        <f>100*'Table CU Tshs'!J31/'Table CU Tshs'!$Y$31</f>
        <v>1.5805120901235172</v>
      </c>
      <c r="K31" s="43">
        <f>100*'Table CU Tshs'!K31/'Table CU Tshs'!$Y$31</f>
        <v>5.851905857860748</v>
      </c>
      <c r="L31" s="45">
        <f>100*'Table CU Tshs'!L31/'Table CU Tshs'!$Y$31</f>
        <v>2.227474474586108</v>
      </c>
      <c r="M31" s="45">
        <f>100*'Table CU Tshs'!M31/'Table CU Tshs'!$Y$31</f>
        <v>2.7755037671691425</v>
      </c>
      <c r="N31" s="189"/>
      <c r="O31" s="82" t="s">
        <v>24</v>
      </c>
      <c r="P31" s="43">
        <f>100*'Table CU Tshs'!P31/'Table CU Tshs'!$Y$31</f>
        <v>6.214009908783458</v>
      </c>
      <c r="Q31" s="43">
        <f>100*'Table CU Tshs'!Q31/'Table CU Tshs'!$Y$31</f>
        <v>4.124704574830823</v>
      </c>
      <c r="R31" s="43">
        <f>100*'Table CU Tshs'!R31/'Table CU Tshs'!$Y$31</f>
        <v>5.13567881293571</v>
      </c>
      <c r="S31" s="43">
        <f>100*'Table CU Tshs'!S31/'Table CU Tshs'!$Y$31</f>
        <v>2.9866687084852246</v>
      </c>
      <c r="T31" s="43">
        <f>100*'Table CU Tshs'!T31/'Table CU Tshs'!$Y$31</f>
        <v>1.5361928137419312</v>
      </c>
      <c r="U31" s="43">
        <f>100*'Table CU Tshs'!U31/'Table CU Tshs'!$Y$31</f>
        <v>1.4893398022610096</v>
      </c>
      <c r="V31" s="43">
        <f>100*'Table CU Tshs'!V31/'Table CU Tshs'!$Y$31</f>
        <v>-0.8402622433319522</v>
      </c>
      <c r="W31" s="43">
        <f>100*'Table CU Tshs'!W31/'Table CU Tshs'!$Y$31</f>
        <v>93.71435249164657</v>
      </c>
      <c r="X31" s="43">
        <f>100*'Table CU Tshs'!X31/'Table CU Tshs'!$Y$31</f>
        <v>6.285647508353444</v>
      </c>
      <c r="Y31" s="45">
        <f>100*'Table CU Tshs'!Y31/'Table CU Tshs'!$Y$31</f>
        <v>100</v>
      </c>
    </row>
    <row r="32" spans="1:25" ht="12">
      <c r="A32" s="172"/>
      <c r="B32" s="82" t="s">
        <v>25</v>
      </c>
      <c r="C32" s="43">
        <f>100*'Table CU Tshs'!C32/'Table CU Tshs'!$Y$32</f>
        <v>29.16054464399355</v>
      </c>
      <c r="D32" s="43">
        <f>100*'Table CU Tshs'!D32/'Table CU Tshs'!$Y$32</f>
        <v>2.6041571108510864</v>
      </c>
      <c r="E32" s="43">
        <f>100*'Table CU Tshs'!E32/'Table CU Tshs'!$Y$32</f>
        <v>6.968264002410458</v>
      </c>
      <c r="F32" s="43">
        <f>100*'Table CU Tshs'!F32/'Table CU Tshs'!$Y$32</f>
        <v>0.8576613088670068</v>
      </c>
      <c r="G32" s="43">
        <f>100*'Table CU Tshs'!G32/'Table CU Tshs'!$Y$32</f>
        <v>0.6954113462034358</v>
      </c>
      <c r="H32" s="43">
        <f>100*'Table CU Tshs'!H32/'Table CU Tshs'!$Y$32</f>
        <v>10.461742113862808</v>
      </c>
      <c r="I32" s="43">
        <f>100*'Table CU Tshs'!I32/'Table CU Tshs'!$Y$32</f>
        <v>9.239547756483768</v>
      </c>
      <c r="J32" s="43">
        <f>100*'Table CU Tshs'!J32/'Table CU Tshs'!$Y$32</f>
        <v>1.6889329880563535</v>
      </c>
      <c r="K32" s="43">
        <f>100*'Table CU Tshs'!K32/'Table CU Tshs'!$Y$32</f>
        <v>5.983439181526144</v>
      </c>
      <c r="L32" s="45">
        <f>100*'Table CU Tshs'!L32/'Table CU Tshs'!$Y$32</f>
        <v>2.1535708270586347</v>
      </c>
      <c r="M32" s="45">
        <f>100*'Table CU Tshs'!M32/'Table CU Tshs'!$Y$32</f>
        <v>2.8084114964160647</v>
      </c>
      <c r="N32" s="189"/>
      <c r="O32" s="82" t="s">
        <v>25</v>
      </c>
      <c r="P32" s="43">
        <f>100*'Table CU Tshs'!P32/'Table CU Tshs'!$Y$32</f>
        <v>6.795776976970931</v>
      </c>
      <c r="Q32" s="43">
        <f>100*'Table CU Tshs'!Q32/'Table CU Tshs'!$Y$32</f>
        <v>3.694507219225326</v>
      </c>
      <c r="R32" s="43">
        <f>100*'Table CU Tshs'!R32/'Table CU Tshs'!$Y$32</f>
        <v>4.922671807460019</v>
      </c>
      <c r="S32" s="43">
        <f>100*'Table CU Tshs'!S32/'Table CU Tshs'!$Y$32</f>
        <v>2.942586166152173</v>
      </c>
      <c r="T32" s="43">
        <f>100*'Table CU Tshs'!T32/'Table CU Tshs'!$Y$32</f>
        <v>1.5559440682315042</v>
      </c>
      <c r="U32" s="43">
        <f>100*'Table CU Tshs'!U32/'Table CU Tshs'!$Y$32</f>
        <v>1.4633570081295932</v>
      </c>
      <c r="V32" s="43">
        <f>100*'Table CU Tshs'!V32/'Table CU Tshs'!$Y$32</f>
        <v>-0.794845030580061</v>
      </c>
      <c r="W32" s="43">
        <f>100*'Table CU Tshs'!W32/'Table CU Tshs'!$Y$32</f>
        <v>93.2016809913188</v>
      </c>
      <c r="X32" s="43">
        <f>100*'Table CU Tshs'!X32/'Table CU Tshs'!$Y$32</f>
        <v>6.798319008681198</v>
      </c>
      <c r="Y32" s="45">
        <f>100*'Table CU Tshs'!Y32/'Table CU Tshs'!$Y$32</f>
        <v>100</v>
      </c>
    </row>
    <row r="33" spans="1:25" ht="12">
      <c r="A33" s="172"/>
      <c r="B33" s="82" t="s">
        <v>26</v>
      </c>
      <c r="C33" s="43">
        <f>100*'Table CU Tshs'!C33/'Table CU Tshs'!$Y$33</f>
        <v>27.022661578020887</v>
      </c>
      <c r="D33" s="43">
        <f>100*'Table CU Tshs'!D33/'Table CU Tshs'!$Y$33</f>
        <v>2.210510826775827</v>
      </c>
      <c r="E33" s="43">
        <f>100*'Table CU Tshs'!E33/'Table CU Tshs'!$Y$33</f>
        <v>6.832160446004774</v>
      </c>
      <c r="F33" s="43">
        <f>100*'Table CU Tshs'!F33/'Table CU Tshs'!$Y$33</f>
        <v>1.0263168000448668</v>
      </c>
      <c r="G33" s="43">
        <f>100*'Table CU Tshs'!G33/'Table CU Tshs'!$Y$33</f>
        <v>0.7735769913697269</v>
      </c>
      <c r="H33" s="43">
        <f>100*'Table CU Tshs'!H33/'Table CU Tshs'!$Y$33</f>
        <v>7.81537091408846</v>
      </c>
      <c r="I33" s="43">
        <f>100*'Table CU Tshs'!I33/'Table CU Tshs'!$Y$33</f>
        <v>10.40277448767673</v>
      </c>
      <c r="J33" s="43">
        <f>100*'Table CU Tshs'!J33/'Table CU Tshs'!$Y$33</f>
        <v>1.8388778266382697</v>
      </c>
      <c r="K33" s="43">
        <f>100*'Table CU Tshs'!K33/'Table CU Tshs'!$Y$33</f>
        <v>6.754531531917687</v>
      </c>
      <c r="L33" s="45">
        <f>100*'Table CU Tshs'!L33/'Table CU Tshs'!$Y$33</f>
        <v>2.158803718029166</v>
      </c>
      <c r="M33" s="45">
        <f>100*'Table CU Tshs'!M33/'Table CU Tshs'!$Y$33</f>
        <v>3.141978168628905</v>
      </c>
      <c r="N33" s="189"/>
      <c r="O33" s="82" t="s">
        <v>26</v>
      </c>
      <c r="P33" s="43">
        <f>100*'Table CU Tshs'!P33/'Table CU Tshs'!$Y$33</f>
        <v>7.562410537393113</v>
      </c>
      <c r="Q33" s="43">
        <f>100*'Table CU Tshs'!Q33/'Table CU Tshs'!$Y$33</f>
        <v>4.194851289763395</v>
      </c>
      <c r="R33" s="43">
        <f>100*'Table CU Tshs'!R33/'Table CU Tshs'!$Y$33</f>
        <v>5.299514112600796</v>
      </c>
      <c r="S33" s="43">
        <f>100*'Table CU Tshs'!S33/'Table CU Tshs'!$Y$33</f>
        <v>3.143423840108227</v>
      </c>
      <c r="T33" s="43">
        <f>100*'Table CU Tshs'!T33/'Table CU Tshs'!$Y$33</f>
        <v>1.7786921832164209</v>
      </c>
      <c r="U33" s="43">
        <f>100*'Table CU Tshs'!U33/'Table CU Tshs'!$Y$33</f>
        <v>1.5961411042094682</v>
      </c>
      <c r="V33" s="43">
        <f>100*'Table CU Tshs'!V33/'Table CU Tshs'!$Y$33</f>
        <v>-0.8812798513732971</v>
      </c>
      <c r="W33" s="43">
        <f>100*'Table CU Tshs'!W33/'Table CU Tshs'!$Y$33</f>
        <v>92.67131650511342</v>
      </c>
      <c r="X33" s="43">
        <f>100*'Table CU Tshs'!X33/'Table CU Tshs'!$Y$33</f>
        <v>7.328683494886579</v>
      </c>
      <c r="Y33" s="45">
        <f>100*'Table CU Tshs'!Y33/'Table CU Tshs'!$Y$33</f>
        <v>100</v>
      </c>
    </row>
    <row r="34" spans="1:25" ht="15">
      <c r="A34" s="17"/>
      <c r="B34" s="82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162"/>
      <c r="O34" s="82"/>
      <c r="P34" s="91"/>
      <c r="Q34" s="91"/>
      <c r="R34" s="91"/>
      <c r="S34" s="91"/>
      <c r="T34" s="91"/>
      <c r="U34" s="91"/>
      <c r="V34" s="91"/>
      <c r="W34" s="91"/>
      <c r="X34" s="91"/>
      <c r="Y34" s="92"/>
    </row>
    <row r="35" spans="1:25" ht="12">
      <c r="A35" s="172" t="s">
        <v>2</v>
      </c>
      <c r="B35" s="82" t="s">
        <v>23</v>
      </c>
      <c r="C35" s="43">
        <f>100*'Table CU Tshs'!C35/'Table CU Tshs'!$Y$35</f>
        <v>29.943537600837875</v>
      </c>
      <c r="D35" s="43">
        <f>100*'Table CU Tshs'!D35/'Table CU Tshs'!$Y$35</f>
        <v>3.1615605834431033</v>
      </c>
      <c r="E35" s="43">
        <f>100*'Table CU Tshs'!E35/'Table CU Tshs'!$Y$35</f>
        <v>6.756112575129298</v>
      </c>
      <c r="F35" s="43">
        <f>100*'Table CU Tshs'!F35/'Table CU Tshs'!$Y$35</f>
        <v>0.9202565992085361</v>
      </c>
      <c r="G35" s="43">
        <f>100*'Table CU Tshs'!G35/'Table CU Tshs'!$Y$35</f>
        <v>0.7487582835377378</v>
      </c>
      <c r="H35" s="43">
        <f>100*'Table CU Tshs'!H35/'Table CU Tshs'!$Y$35</f>
        <v>7.265528778998794</v>
      </c>
      <c r="I35" s="43">
        <f>100*'Table CU Tshs'!I35/'Table CU Tshs'!$Y$35</f>
        <v>10.153866575114455</v>
      </c>
      <c r="J35" s="43">
        <f>100*'Table CU Tshs'!J35/'Table CU Tshs'!$Y$35</f>
        <v>1.8123127839215147</v>
      </c>
      <c r="K35" s="43">
        <f>100*'Table CU Tshs'!K35/'Table CU Tshs'!$Y$35</f>
        <v>6.300837539208703</v>
      </c>
      <c r="L35" s="45">
        <f>100*'Table CU Tshs'!L35/'Table CU Tshs'!$Y$35</f>
        <v>2.430767814563886</v>
      </c>
      <c r="M35" s="45">
        <f>100*'Table CU Tshs'!M35/'Table CU Tshs'!$Y$35</f>
        <v>3.0939921465783757</v>
      </c>
      <c r="N35" s="188" t="s">
        <v>3</v>
      </c>
      <c r="O35" s="82" t="s">
        <v>23</v>
      </c>
      <c r="P35" s="43">
        <f>100*'Table CU Tshs'!P35/'Table CU Tshs'!$Y$35</f>
        <v>6.5091379429469365</v>
      </c>
      <c r="Q35" s="43">
        <f>100*'Table CU Tshs'!Q35/'Table CU Tshs'!$Y$35</f>
        <v>3.794244088815541</v>
      </c>
      <c r="R35" s="43">
        <f>100*'Table CU Tshs'!R35/'Table CU Tshs'!$Y$35</f>
        <v>5.14618585435016</v>
      </c>
      <c r="S35" s="43">
        <f>100*'Table CU Tshs'!S35/'Table CU Tshs'!$Y$35</f>
        <v>3.1367986768956944</v>
      </c>
      <c r="T35" s="43">
        <f>100*'Table CU Tshs'!T35/'Table CU Tshs'!$Y$35</f>
        <v>1.7034356445533365</v>
      </c>
      <c r="U35" s="43">
        <f>100*'Table CU Tshs'!U35/'Table CU Tshs'!$Y$35</f>
        <v>1.5268615303544328</v>
      </c>
      <c r="V35" s="43">
        <f>100*'Table CU Tshs'!V35/'Table CU Tshs'!$Y$35</f>
        <v>-0.8986060666293154</v>
      </c>
      <c r="W35" s="43">
        <f>100*'Table CU Tshs'!W35/'Table CU Tshs'!$Y$35</f>
        <v>93.50558895182905</v>
      </c>
      <c r="X35" s="43">
        <f>100*'Table CU Tshs'!X35/'Table CU Tshs'!$Y$35</f>
        <v>6.49441104817095</v>
      </c>
      <c r="Y35" s="45">
        <f>100*'Table CU Tshs'!Y35/'Table CU Tshs'!$Y$35</f>
        <v>100</v>
      </c>
    </row>
    <row r="36" spans="1:25" ht="12">
      <c r="A36" s="172"/>
      <c r="B36" s="82" t="s">
        <v>24</v>
      </c>
      <c r="C36" s="43">
        <f>100*'Table CU Tshs'!C36/'Table CU Tshs'!$Y$36</f>
        <v>34.621462116938616</v>
      </c>
      <c r="D36" s="43">
        <f>100*'Table CU Tshs'!D36/'Table CU Tshs'!$Y$36</f>
        <v>2.1176671781165672</v>
      </c>
      <c r="E36" s="43">
        <f>100*'Table CU Tshs'!E36/'Table CU Tshs'!$Y$36</f>
        <v>6.6654994454298055</v>
      </c>
      <c r="F36" s="43">
        <f>100*'Table CU Tshs'!F36/'Table CU Tshs'!$Y$36</f>
        <v>0.8858783292348534</v>
      </c>
      <c r="G36" s="43">
        <f>100*'Table CU Tshs'!G36/'Table CU Tshs'!$Y$36</f>
        <v>0.7114603321227968</v>
      </c>
      <c r="H36" s="43">
        <f>100*'Table CU Tshs'!H36/'Table CU Tshs'!$Y$36</f>
        <v>5.883195397715821</v>
      </c>
      <c r="I36" s="43">
        <f>100*'Table CU Tshs'!I36/'Table CU Tshs'!$Y$36</f>
        <v>9.570545362930712</v>
      </c>
      <c r="J36" s="43">
        <f>100*'Table CU Tshs'!J36/'Table CU Tshs'!$Y$36</f>
        <v>1.7612330282690214</v>
      </c>
      <c r="K36" s="43">
        <f>100*'Table CU Tshs'!K36/'Table CU Tshs'!$Y$36</f>
        <v>5.976012353639425</v>
      </c>
      <c r="L36" s="45">
        <f>100*'Table CU Tshs'!L36/'Table CU Tshs'!$Y$36</f>
        <v>2.4564486543354462</v>
      </c>
      <c r="M36" s="45">
        <f>100*'Table CU Tshs'!M36/'Table CU Tshs'!$Y$36</f>
        <v>3.077095490471634</v>
      </c>
      <c r="N36" s="188"/>
      <c r="O36" s="82" t="s">
        <v>24</v>
      </c>
      <c r="P36" s="43">
        <f>100*'Table CU Tshs'!P36/'Table CU Tshs'!$Y$36</f>
        <v>6.61800633703677</v>
      </c>
      <c r="Q36" s="43">
        <f>100*'Table CU Tshs'!Q36/'Table CU Tshs'!$Y$36</f>
        <v>3.14778139874309</v>
      </c>
      <c r="R36" s="43">
        <f>100*'Table CU Tshs'!R36/'Table CU Tshs'!$Y$36</f>
        <v>5.095341023666615</v>
      </c>
      <c r="S36" s="43">
        <f>100*'Table CU Tshs'!S36/'Table CU Tshs'!$Y$36</f>
        <v>3.1487935702004446</v>
      </c>
      <c r="T36" s="43">
        <f>100*'Table CU Tshs'!T36/'Table CU Tshs'!$Y$36</f>
        <v>1.7731219834076601</v>
      </c>
      <c r="U36" s="43">
        <f>100*'Table CU Tshs'!U36/'Table CU Tshs'!$Y$36</f>
        <v>1.506254799084663</v>
      </c>
      <c r="V36" s="43">
        <f>100*'Table CU Tshs'!V36/'Table CU Tshs'!$Y$36</f>
        <v>-0.8608881757955272</v>
      </c>
      <c r="W36" s="43">
        <f>100*'Table CU Tshs'!W36/'Table CU Tshs'!$Y$36</f>
        <v>94.15490862554842</v>
      </c>
      <c r="X36" s="43">
        <f>100*'Table CU Tshs'!X36/'Table CU Tshs'!$Y$36</f>
        <v>5.845091374451595</v>
      </c>
      <c r="Y36" s="45">
        <f>100*'Table CU Tshs'!Y36/'Table CU Tshs'!$Y$36</f>
        <v>100</v>
      </c>
    </row>
    <row r="37" spans="1:25" ht="12">
      <c r="A37" s="172"/>
      <c r="B37" s="82" t="s">
        <v>25</v>
      </c>
      <c r="C37" s="43">
        <f>100*'Table CU Tshs'!C37/'Table CU Tshs'!$Y$37</f>
        <v>28.934693356799276</v>
      </c>
      <c r="D37" s="43">
        <f>100*'Table CU Tshs'!D37/'Table CU Tshs'!$Y$37</f>
        <v>3.5582061650094974</v>
      </c>
      <c r="E37" s="43">
        <f>100*'Table CU Tshs'!E37/'Table CU Tshs'!$Y$37</f>
        <v>7.2481496945289345</v>
      </c>
      <c r="F37" s="43">
        <f>100*'Table CU Tshs'!F37/'Table CU Tshs'!$Y$37</f>
        <v>0.904867654646617</v>
      </c>
      <c r="G37" s="43">
        <f>100*'Table CU Tshs'!G37/'Table CU Tshs'!$Y$37</f>
        <v>0.6818447006912507</v>
      </c>
      <c r="H37" s="43">
        <f>100*'Table CU Tshs'!H37/'Table CU Tshs'!$Y$37</f>
        <v>7.439762480940361</v>
      </c>
      <c r="I37" s="43">
        <f>100*'Table CU Tshs'!I37/'Table CU Tshs'!$Y$37</f>
        <v>9.871011342667662</v>
      </c>
      <c r="J37" s="43">
        <f>100*'Table CU Tshs'!J37/'Table CU Tshs'!$Y$37</f>
        <v>1.8327642759780722</v>
      </c>
      <c r="K37" s="43">
        <f>100*'Table CU Tshs'!K37/'Table CU Tshs'!$Y$37</f>
        <v>5.840311146058114</v>
      </c>
      <c r="L37" s="45">
        <f>100*'Table CU Tshs'!L37/'Table CU Tshs'!$Y$37</f>
        <v>2.4439260105827585</v>
      </c>
      <c r="M37" s="45">
        <f>100*'Table CU Tshs'!M37/'Table CU Tshs'!$Y$37</f>
        <v>3.1146771470317467</v>
      </c>
      <c r="N37" s="188"/>
      <c r="O37" s="82" t="s">
        <v>25</v>
      </c>
      <c r="P37" s="43">
        <f>100*'Table CU Tshs'!P37/'Table CU Tshs'!$Y$37</f>
        <v>6.935903535391308</v>
      </c>
      <c r="Q37" s="43">
        <f>100*'Table CU Tshs'!Q37/'Table CU Tshs'!$Y$37</f>
        <v>3.8580590702442072</v>
      </c>
      <c r="R37" s="43">
        <f>100*'Table CU Tshs'!R37/'Table CU Tshs'!$Y$37</f>
        <v>5.0886830375830066</v>
      </c>
      <c r="S37" s="43">
        <f>100*'Table CU Tshs'!S37/'Table CU Tshs'!$Y$37</f>
        <v>3.15429885265709</v>
      </c>
      <c r="T37" s="43">
        <f>100*'Table CU Tshs'!T37/'Table CU Tshs'!$Y$37</f>
        <v>1.7540724709555973</v>
      </c>
      <c r="U37" s="43">
        <f>100*'Table CU Tshs'!U37/'Table CU Tshs'!$Y$37</f>
        <v>1.512407484131063</v>
      </c>
      <c r="V37" s="43">
        <f>100*'Table CU Tshs'!V37/'Table CU Tshs'!$Y$37</f>
        <v>-0.8567095080945797</v>
      </c>
      <c r="W37" s="43">
        <f>100*'Table CU Tshs'!W37/'Table CU Tshs'!$Y$37</f>
        <v>93.31692891780197</v>
      </c>
      <c r="X37" s="43">
        <f>100*'Table CU Tshs'!X37/'Table CU Tshs'!$Y$37</f>
        <v>6.683071082198037</v>
      </c>
      <c r="Y37" s="45">
        <f>100*'Table CU Tshs'!Y37/'Table CU Tshs'!$Y$37</f>
        <v>100</v>
      </c>
    </row>
    <row r="38" spans="1:109" s="9" customFormat="1" ht="12">
      <c r="A38" s="172"/>
      <c r="B38" s="82" t="s">
        <v>26</v>
      </c>
      <c r="C38" s="43">
        <f>100*'Table CU Tshs'!C38/'Table CU Tshs'!$Y$38</f>
        <v>27.676541296529663</v>
      </c>
      <c r="D38" s="43">
        <f>100*'Table CU Tshs'!D38/'Table CU Tshs'!$Y$38</f>
        <v>2.531879021471503</v>
      </c>
      <c r="E38" s="43">
        <f>100*'Table CU Tshs'!E38/'Table CU Tshs'!$Y$38</f>
        <v>6.848587572004121</v>
      </c>
      <c r="F38" s="43">
        <f>100*'Table CU Tshs'!F38/'Table CU Tshs'!$Y$38</f>
        <v>1.0458376774798241</v>
      </c>
      <c r="G38" s="43">
        <f>100*'Table CU Tshs'!G38/'Table CU Tshs'!$Y$38</f>
        <v>0.6670396581586767</v>
      </c>
      <c r="H38" s="43">
        <f>100*'Table CU Tshs'!H38/'Table CU Tshs'!$Y$38</f>
        <v>8.266642036034002</v>
      </c>
      <c r="I38" s="43">
        <f>100*'Table CU Tshs'!I38/'Table CU Tshs'!$Y$38</f>
        <v>10.107139561239526</v>
      </c>
      <c r="J38" s="43">
        <f>100*'Table CU Tshs'!J38/'Table CU Tshs'!$Y$38</f>
        <v>1.808960614332427</v>
      </c>
      <c r="K38" s="43">
        <f>100*'Table CU Tshs'!K38/'Table CU Tshs'!$Y$38</f>
        <v>6.487755956279644</v>
      </c>
      <c r="L38" s="45">
        <f>100*'Table CU Tshs'!L38/'Table CU Tshs'!$Y$38</f>
        <v>2.349729221689169</v>
      </c>
      <c r="M38" s="45">
        <f>100*'Table CU Tshs'!M38/'Table CU Tshs'!$Y$38</f>
        <v>3.2073411763356146</v>
      </c>
      <c r="N38" s="188"/>
      <c r="O38" s="82" t="s">
        <v>26</v>
      </c>
      <c r="P38" s="43">
        <f>100*'Table CU Tshs'!P38/'Table CU Tshs'!$Y$38</f>
        <v>6.558238188584441</v>
      </c>
      <c r="Q38" s="43">
        <f>100*'Table CU Tshs'!Q38/'Table CU Tshs'!$Y$38</f>
        <v>4.50333548779717</v>
      </c>
      <c r="R38" s="43">
        <f>100*'Table CU Tshs'!R38/'Table CU Tshs'!$Y$38</f>
        <v>5.04549972539912</v>
      </c>
      <c r="S38" s="43">
        <f>100*'Table CU Tshs'!S38/'Table CU Tshs'!$Y$38</f>
        <v>3.2081146263159797</v>
      </c>
      <c r="T38" s="43">
        <f>100*'Table CU Tshs'!T38/'Table CU Tshs'!$Y$38</f>
        <v>1.8013632606096321</v>
      </c>
      <c r="U38" s="43">
        <f>100*'Table CU Tshs'!U38/'Table CU Tshs'!$Y$38</f>
        <v>1.515120814072795</v>
      </c>
      <c r="V38" s="43">
        <f>100*'Table CU Tshs'!V38/'Table CU Tshs'!$Y$38</f>
        <v>-0.8565875986049084</v>
      </c>
      <c r="W38" s="43">
        <f>100*'Table CU Tshs'!W38/'Table CU Tshs'!$Y$38</f>
        <v>92.77253829572835</v>
      </c>
      <c r="X38" s="43">
        <f>100*'Table CU Tshs'!X38/'Table CU Tshs'!$Y$38</f>
        <v>7.22746170427163</v>
      </c>
      <c r="Y38" s="45">
        <f>100*'Table CU Tshs'!Y38/'Table CU Tshs'!$Y$38</f>
        <v>100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s="9" customFormat="1" ht="12">
      <c r="A39" s="12"/>
      <c r="B39" s="81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163"/>
      <c r="O39" s="81"/>
      <c r="P39" s="91"/>
      <c r="Q39" s="91"/>
      <c r="R39" s="91"/>
      <c r="S39" s="91"/>
      <c r="T39" s="91"/>
      <c r="U39" s="91"/>
      <c r="V39" s="91"/>
      <c r="W39" s="91"/>
      <c r="X39" s="91"/>
      <c r="Y39" s="92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2">
      <c r="A40" s="172" t="s">
        <v>3</v>
      </c>
      <c r="B40" s="82" t="s">
        <v>23</v>
      </c>
      <c r="C40" s="43">
        <f>100*'Table CU Tshs'!C40/'Table CU Tshs'!$Y$40</f>
        <v>29.969789740838145</v>
      </c>
      <c r="D40" s="43">
        <f>100*'Table CU Tshs'!D40/'Table CU Tshs'!$Y$40</f>
        <v>3.9014086007367927</v>
      </c>
      <c r="E40" s="43">
        <f>100*'Table CU Tshs'!E40/'Table CU Tshs'!$Y$40</f>
        <v>6.577037387303503</v>
      </c>
      <c r="F40" s="43">
        <f>100*'Table CU Tshs'!F40/'Table CU Tshs'!$Y$40</f>
        <v>0.9864602907073078</v>
      </c>
      <c r="G40" s="43">
        <f>100*'Table CU Tshs'!G40/'Table CU Tshs'!$Y$40</f>
        <v>0.651850802420489</v>
      </c>
      <c r="H40" s="43">
        <f>100*'Table CU Tshs'!H40/'Table CU Tshs'!$Y$40</f>
        <v>6.292564842890189</v>
      </c>
      <c r="I40" s="43">
        <f>100*'Table CU Tshs'!I40/'Table CU Tshs'!$Y$40</f>
        <v>10.738463020161536</v>
      </c>
      <c r="J40" s="43">
        <f>100*'Table CU Tshs'!J40/'Table CU Tshs'!$Y$40</f>
        <v>1.7333472712457538</v>
      </c>
      <c r="K40" s="43">
        <f>100*'Table CU Tshs'!K40/'Table CU Tshs'!$Y$40</f>
        <v>5.74801048518317</v>
      </c>
      <c r="L40" s="45">
        <f>100*'Table CU Tshs'!L40/'Table CU Tshs'!$Y$40</f>
        <v>2.6913897838238903</v>
      </c>
      <c r="M40" s="45">
        <f>100*'Table CU Tshs'!M40/'Table CU Tshs'!$Y$40</f>
        <v>3.2290795879838248</v>
      </c>
      <c r="N40" s="188" t="s">
        <v>4</v>
      </c>
      <c r="O40" s="82" t="s">
        <v>23</v>
      </c>
      <c r="P40" s="43">
        <f>100*'Table CU Tshs'!P40/'Table CU Tshs'!$Y$40</f>
        <v>5.824379846218025</v>
      </c>
      <c r="Q40" s="43">
        <f>100*'Table CU Tshs'!Q40/'Table CU Tshs'!$Y$40</f>
        <v>3.9989704700361846</v>
      </c>
      <c r="R40" s="43">
        <f>100*'Table CU Tshs'!R40/'Table CU Tshs'!$Y$40</f>
        <v>5.072968839554739</v>
      </c>
      <c r="S40" s="43">
        <f>100*'Table CU Tshs'!S40/'Table CU Tshs'!$Y$40</f>
        <v>3.329207616240797</v>
      </c>
      <c r="T40" s="43">
        <f>100*'Table CU Tshs'!T40/'Table CU Tshs'!$Y$40</f>
        <v>1.7852553896295755</v>
      </c>
      <c r="U40" s="43">
        <f>100*'Table CU Tshs'!U40/'Table CU Tshs'!$Y$40</f>
        <v>1.5102706417143947</v>
      </c>
      <c r="V40" s="43">
        <f>100*'Table CU Tshs'!V40/'Table CU Tshs'!$Y$40</f>
        <v>-0.8510700487640208</v>
      </c>
      <c r="W40" s="43">
        <f>100*'Table CU Tshs'!W40/'Table CU Tshs'!$Y$40</f>
        <v>93.18938456792434</v>
      </c>
      <c r="X40" s="43">
        <f>100*'Table CU Tshs'!X40/'Table CU Tshs'!$Y$40</f>
        <v>6.810615432075675</v>
      </c>
      <c r="Y40" s="45">
        <f>100*'Table CU Tshs'!Y40/'Table CU Tshs'!$Y$40</f>
        <v>100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ht="12">
      <c r="A41" s="172"/>
      <c r="B41" s="82" t="s">
        <v>24</v>
      </c>
      <c r="C41" s="43">
        <f>100*'Table CU Tshs'!C41/'Table CU Tshs'!$Y$41</f>
        <v>32.94154161394441</v>
      </c>
      <c r="D41" s="43">
        <f>100*'Table CU Tshs'!D41/'Table CU Tshs'!$Y$41</f>
        <v>4.0149574440236115</v>
      </c>
      <c r="E41" s="43">
        <f>100*'Table CU Tshs'!E41/'Table CU Tshs'!$Y$41</f>
        <v>7.088674202891429</v>
      </c>
      <c r="F41" s="43">
        <f>100*'Table CU Tshs'!F41/'Table CU Tshs'!$Y$41</f>
        <v>0.9553813221953457</v>
      </c>
      <c r="G41" s="43">
        <f>100*'Table CU Tshs'!G41/'Table CU Tshs'!$Y$41</f>
        <v>0.6175875608322412</v>
      </c>
      <c r="H41" s="43">
        <f>100*'Table CU Tshs'!H41/'Table CU Tshs'!$Y$41</f>
        <v>6.803837550636929</v>
      </c>
      <c r="I41" s="43">
        <f>100*'Table CU Tshs'!I41/'Table CU Tshs'!$Y$41</f>
        <v>9.907441666707253</v>
      </c>
      <c r="J41" s="43">
        <f>100*'Table CU Tshs'!J41/'Table CU Tshs'!$Y$41</f>
        <v>1.5805040850534016</v>
      </c>
      <c r="K41" s="43">
        <f>100*'Table CU Tshs'!K41/'Table CU Tshs'!$Y$41</f>
        <v>5.697279300159988</v>
      </c>
      <c r="L41" s="45">
        <f>100*'Table CU Tshs'!L41/'Table CU Tshs'!$Y$41</f>
        <v>2.463036037023194</v>
      </c>
      <c r="M41" s="45">
        <f>100*'Table CU Tshs'!M41/'Table CU Tshs'!$Y$41</f>
        <v>3.1783752120116486</v>
      </c>
      <c r="N41" s="188"/>
      <c r="O41" s="82" t="s">
        <v>24</v>
      </c>
      <c r="P41" s="43">
        <f>100*'Table CU Tshs'!P41/'Table CU Tshs'!$Y$41</f>
        <v>4.9456280211202674</v>
      </c>
      <c r="Q41" s="43">
        <f>100*'Table CU Tshs'!Q41/'Table CU Tshs'!$Y$41</f>
        <v>3.5722998571332383</v>
      </c>
      <c r="R41" s="43">
        <f>100*'Table CU Tshs'!R41/'Table CU Tshs'!$Y$41</f>
        <v>4.685989758400186</v>
      </c>
      <c r="S41" s="43">
        <f>100*'Table CU Tshs'!S41/'Table CU Tshs'!$Y$41</f>
        <v>3.154765544414724</v>
      </c>
      <c r="T41" s="43">
        <f>100*'Table CU Tshs'!T41/'Table CU Tshs'!$Y$41</f>
        <v>1.657632503386628</v>
      </c>
      <c r="U41" s="43">
        <f>100*'Table CU Tshs'!U41/'Table CU Tshs'!$Y$41</f>
        <v>1.4094622702541555</v>
      </c>
      <c r="V41" s="43">
        <f>100*'Table CU Tshs'!V41/'Table CU Tshs'!$Y$41</f>
        <v>-0.8331369130957684</v>
      </c>
      <c r="W41" s="43">
        <f>100*'Table CU Tshs'!W41/'Table CU Tshs'!$Y$41</f>
        <v>93.84125703709284</v>
      </c>
      <c r="X41" s="43">
        <f>100*'Table CU Tshs'!X41/'Table CU Tshs'!$Y$41</f>
        <v>6.158742962907147</v>
      </c>
      <c r="Y41" s="45">
        <f>100*'Table CU Tshs'!Y41/'Table CU Tshs'!$Y$41</f>
        <v>100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1:109" ht="12">
      <c r="A42" s="172"/>
      <c r="B42" s="82" t="s">
        <v>25</v>
      </c>
      <c r="C42" s="43">
        <f>100*'Table CU Tshs'!C42/'Table CU Tshs'!$Y$42</f>
        <v>31.059188146020865</v>
      </c>
      <c r="D42" s="43">
        <f>100*'Table CU Tshs'!D42/'Table CU Tshs'!$Y$42</f>
        <v>3.469153133083495</v>
      </c>
      <c r="E42" s="43">
        <f>100*'Table CU Tshs'!E42/'Table CU Tshs'!$Y$42</f>
        <v>6.7657565464612235</v>
      </c>
      <c r="F42" s="43">
        <f>100*'Table CU Tshs'!F42/'Table CU Tshs'!$Y$42</f>
        <v>0.9168131243597993</v>
      </c>
      <c r="G42" s="43">
        <f>100*'Table CU Tshs'!G42/'Table CU Tshs'!$Y$42</f>
        <v>0.5731107246505468</v>
      </c>
      <c r="H42" s="43">
        <f>100*'Table CU Tshs'!H42/'Table CU Tshs'!$Y$42</f>
        <v>8.789064210926117</v>
      </c>
      <c r="I42" s="43">
        <f>100*'Table CU Tshs'!I42/'Table CU Tshs'!$Y$42</f>
        <v>9.637596177710286</v>
      </c>
      <c r="J42" s="43">
        <f>100*'Table CU Tshs'!J42/'Table CU Tshs'!$Y$42</f>
        <v>1.664835337308184</v>
      </c>
      <c r="K42" s="43">
        <f>100*'Table CU Tshs'!K42/'Table CU Tshs'!$Y$42</f>
        <v>5.834151538026902</v>
      </c>
      <c r="L42" s="45">
        <f>100*'Table CU Tshs'!L42/'Table CU Tshs'!$Y$42</f>
        <v>2.4341950674017307</v>
      </c>
      <c r="M42" s="45">
        <f>100*'Table CU Tshs'!M42/'Table CU Tshs'!$Y$42</f>
        <v>3.1377650949769595</v>
      </c>
      <c r="N42" s="188"/>
      <c r="O42" s="82" t="s">
        <v>25</v>
      </c>
      <c r="P42" s="43">
        <f>100*'Table CU Tshs'!P42/'Table CU Tshs'!$Y$42</f>
        <v>6.572544117802023</v>
      </c>
      <c r="Q42" s="43">
        <f>100*'Table CU Tshs'!Q42/'Table CU Tshs'!$Y$42</f>
        <v>3.3690552110495546</v>
      </c>
      <c r="R42" s="43">
        <f>100*'Table CU Tshs'!R42/'Table CU Tshs'!$Y$42</f>
        <v>4.4301551913869215</v>
      </c>
      <c r="S42" s="43">
        <f>100*'Table CU Tshs'!S42/'Table CU Tshs'!$Y$42</f>
        <v>3.0894094121027362</v>
      </c>
      <c r="T42" s="43">
        <f>100*'Table CU Tshs'!T42/'Table CU Tshs'!$Y$42</f>
        <v>1.6044348760718585</v>
      </c>
      <c r="U42" s="43">
        <f>100*'Table CU Tshs'!U42/'Table CU Tshs'!$Y$42</f>
        <v>1.360616286663883</v>
      </c>
      <c r="V42" s="43">
        <f>100*'Table CU Tshs'!V42/'Table CU Tshs'!$Y$42</f>
        <v>-0.8302612241936869</v>
      </c>
      <c r="W42" s="43">
        <f>100*'Table CU Tshs'!W42/'Table CU Tshs'!$Y$42</f>
        <v>93.87758297180942</v>
      </c>
      <c r="X42" s="43">
        <f>100*'Table CU Tshs'!X42/'Table CU Tshs'!$Y$42</f>
        <v>6.122417028190594</v>
      </c>
      <c r="Y42" s="45">
        <f>100*'Table CU Tshs'!Y42/'Table CU Tshs'!$Y$42</f>
        <v>100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s="16" customFormat="1" ht="12">
      <c r="A43" s="172"/>
      <c r="B43" s="82" t="s">
        <v>26</v>
      </c>
      <c r="C43" s="43">
        <f>100*'Table CU Tshs'!C43/'Table CU Tshs'!$Y$43</f>
        <v>25.95098156158069</v>
      </c>
      <c r="D43" s="43">
        <f>100*'Table CU Tshs'!D43/'Table CU Tshs'!$Y$43</f>
        <v>4.8146979988028376</v>
      </c>
      <c r="E43" s="43">
        <f>100*'Table CU Tshs'!E43/'Table CU Tshs'!$Y$43</f>
        <v>7.1045961839233644</v>
      </c>
      <c r="F43" s="43">
        <f>100*'Table CU Tshs'!F43/'Table CU Tshs'!$Y$43</f>
        <v>0.860249949144547</v>
      </c>
      <c r="G43" s="43">
        <f>100*'Table CU Tshs'!G43/'Table CU Tshs'!$Y$43</f>
        <v>0.5519917745799006</v>
      </c>
      <c r="H43" s="43">
        <f>100*'Table CU Tshs'!H43/'Table CU Tshs'!$Y$43</f>
        <v>9.111464055939694</v>
      </c>
      <c r="I43" s="43">
        <f>100*'Table CU Tshs'!I43/'Table CU Tshs'!$Y$43</f>
        <v>10.184067801748554</v>
      </c>
      <c r="J43" s="43">
        <f>100*'Table CU Tshs'!J43/'Table CU Tshs'!$Y$43</f>
        <v>1.6072267465792618</v>
      </c>
      <c r="K43" s="43">
        <f>100*'Table CU Tshs'!K43/'Table CU Tshs'!$Y$43</f>
        <v>5.8607522095017</v>
      </c>
      <c r="L43" s="45">
        <f>100*'Table CU Tshs'!L43/'Table CU Tshs'!$Y$43</f>
        <v>2.9134201804980107</v>
      </c>
      <c r="M43" s="45">
        <f>100*'Table CU Tshs'!M43/'Table CU Tshs'!$Y$43</f>
        <v>3.3051931629846516</v>
      </c>
      <c r="N43" s="188"/>
      <c r="O43" s="82" t="s">
        <v>26</v>
      </c>
      <c r="P43" s="43">
        <f>100*'Table CU Tshs'!P43/'Table CU Tshs'!$Y$43</f>
        <v>6.8779766340062825</v>
      </c>
      <c r="Q43" s="43">
        <f>100*'Table CU Tshs'!Q43/'Table CU Tshs'!$Y$43</f>
        <v>4.615701783359198</v>
      </c>
      <c r="R43" s="43">
        <f>100*'Table CU Tshs'!R43/'Table CU Tshs'!$Y$43</f>
        <v>4.464307341868475</v>
      </c>
      <c r="S43" s="43">
        <f>100*'Table CU Tshs'!S43/'Table CU Tshs'!$Y$43</f>
        <v>3.0485611918847124</v>
      </c>
      <c r="T43" s="43">
        <f>100*'Table CU Tshs'!T43/'Table CU Tshs'!$Y$43</f>
        <v>1.679352977142157</v>
      </c>
      <c r="U43" s="43">
        <f>100*'Table CU Tshs'!U43/'Table CU Tshs'!$Y$43</f>
        <v>1.3349161452881653</v>
      </c>
      <c r="V43" s="43">
        <f>100*'Table CU Tshs'!V43/'Table CU Tshs'!$Y$43</f>
        <v>-0.9145365499725494</v>
      </c>
      <c r="W43" s="43">
        <f>100*'Table CU Tshs'!W43/'Table CU Tshs'!$Y$43</f>
        <v>93.37092114885965</v>
      </c>
      <c r="X43" s="43">
        <f>100*'Table CU Tshs'!X43/'Table CU Tshs'!$Y$43</f>
        <v>6.629078851140341</v>
      </c>
      <c r="Y43" s="45">
        <f>100*'Table CU Tshs'!Y43/'Table CU Tshs'!$Y$43</f>
        <v>100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s="9" customFormat="1" ht="12">
      <c r="A44" s="17"/>
      <c r="B44" s="8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163"/>
      <c r="O44" s="81"/>
      <c r="P44" s="91"/>
      <c r="Q44" s="91"/>
      <c r="R44" s="91"/>
      <c r="S44" s="91"/>
      <c r="T44" s="91"/>
      <c r="U44" s="91"/>
      <c r="V44" s="91"/>
      <c r="W44" s="91"/>
      <c r="X44" s="91"/>
      <c r="Y44" s="92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2">
      <c r="A45" s="172" t="s">
        <v>4</v>
      </c>
      <c r="B45" s="82" t="s">
        <v>23</v>
      </c>
      <c r="C45" s="43">
        <f>100*'Table CU Tshs'!C45/'Table CU Tshs'!$Y$45</f>
        <v>29.790919553385464</v>
      </c>
      <c r="D45" s="43">
        <f>100*'Table CU Tshs'!D45/'Table CU Tshs'!$Y$45</f>
        <v>4.531183372641868</v>
      </c>
      <c r="E45" s="43">
        <f>100*'Table CU Tshs'!E45/'Table CU Tshs'!$Y$45</f>
        <v>6.578389005304753</v>
      </c>
      <c r="F45" s="43">
        <f>100*'Table CU Tshs'!F45/'Table CU Tshs'!$Y$45</f>
        <v>0.7264921040103246</v>
      </c>
      <c r="G45" s="43">
        <f>100*'Table CU Tshs'!G45/'Table CU Tshs'!$Y$45</f>
        <v>0.5074263030831492</v>
      </c>
      <c r="H45" s="43">
        <f>100*'Table CU Tshs'!H45/'Table CU Tshs'!$Y$45</f>
        <v>8.950690338980138</v>
      </c>
      <c r="I45" s="43">
        <f>100*'Table CU Tshs'!I45/'Table CU Tshs'!$Y$45</f>
        <v>10.664720456707656</v>
      </c>
      <c r="J45" s="43">
        <f>100*'Table CU Tshs'!J45/'Table CU Tshs'!$Y$45</f>
        <v>1.529127719389537</v>
      </c>
      <c r="K45" s="43">
        <f>100*'Table CU Tshs'!K45/'Table CU Tshs'!$Y$45</f>
        <v>5.282503673347588</v>
      </c>
      <c r="L45" s="45">
        <f>100*'Table CU Tshs'!L45/'Table CU Tshs'!$Y$45</f>
        <v>2.2535997186971493</v>
      </c>
      <c r="M45" s="45">
        <f>100*'Table CU Tshs'!M45/'Table CU Tshs'!$Y$45</f>
        <v>3.375898961188372</v>
      </c>
      <c r="N45" s="188" t="s">
        <v>5</v>
      </c>
      <c r="O45" s="82" t="s">
        <v>23</v>
      </c>
      <c r="P45" s="43">
        <f>100*'Table CU Tshs'!P45/'Table CU Tshs'!$Y$45</f>
        <v>6.484121689120422</v>
      </c>
      <c r="Q45" s="43">
        <f>100*'Table CU Tshs'!Q45/'Table CU Tshs'!$Y$45</f>
        <v>3.383030562598562</v>
      </c>
      <c r="R45" s="43">
        <f>100*'Table CU Tshs'!R45/'Table CU Tshs'!$Y$45</f>
        <v>4.5485641468708256</v>
      </c>
      <c r="S45" s="43">
        <f>100*'Table CU Tshs'!S45/'Table CU Tshs'!$Y$45</f>
        <v>3.019394280701399</v>
      </c>
      <c r="T45" s="43">
        <f>100*'Table CU Tshs'!T45/'Table CU Tshs'!$Y$45</f>
        <v>1.6730563235480516</v>
      </c>
      <c r="U45" s="43">
        <f>100*'Table CU Tshs'!U45/'Table CU Tshs'!$Y$45</f>
        <v>1.3419257804815035</v>
      </c>
      <c r="V45" s="43">
        <f>100*'Table CU Tshs'!V45/'Table CU Tshs'!$Y$45</f>
        <v>-1.0135392389303626</v>
      </c>
      <c r="W45" s="43">
        <f>100*'Table CU Tshs'!W45/'Table CU Tshs'!$Y$45</f>
        <v>93.62750475112638</v>
      </c>
      <c r="X45" s="43">
        <f>100*'Table CU Tshs'!X45/'Table CU Tshs'!$Y$45</f>
        <v>6.372495248873626</v>
      </c>
      <c r="Y45" s="45">
        <f>100*'Table CU Tshs'!Y45/'Table CU Tshs'!$Y$45</f>
        <v>100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2">
      <c r="A46" s="172"/>
      <c r="B46" s="82" t="s">
        <v>24</v>
      </c>
      <c r="C46" s="43">
        <f>100*'Table CU Tshs'!C46/'Table CU Tshs'!$Y$46</f>
        <v>31.289986753648414</v>
      </c>
      <c r="D46" s="43">
        <f>100*'Table CU Tshs'!D46/'Table CU Tshs'!$Y$46</f>
        <v>4.697148094126284</v>
      </c>
      <c r="E46" s="43">
        <f>100*'Table CU Tshs'!E46/'Table CU Tshs'!$Y$46</f>
        <v>7.9032401617208325</v>
      </c>
      <c r="F46" s="43">
        <f>100*'Table CU Tshs'!F46/'Table CU Tshs'!$Y$46</f>
        <v>0.6100198222863592</v>
      </c>
      <c r="G46" s="43">
        <f>100*'Table CU Tshs'!G46/'Table CU Tshs'!$Y$46</f>
        <v>0.4642163062638554</v>
      </c>
      <c r="H46" s="43">
        <f>100*'Table CU Tshs'!H46/'Table CU Tshs'!$Y$46</f>
        <v>8.64267922980535</v>
      </c>
      <c r="I46" s="43">
        <f>100*'Table CU Tshs'!I46/'Table CU Tshs'!$Y$46</f>
        <v>10.177754106021675</v>
      </c>
      <c r="J46" s="43">
        <f>100*'Table CU Tshs'!J46/'Table CU Tshs'!$Y$46</f>
        <v>1.3152839396022342</v>
      </c>
      <c r="K46" s="43">
        <f>100*'Table CU Tshs'!K46/'Table CU Tshs'!$Y$46</f>
        <v>4.8158478702936645</v>
      </c>
      <c r="L46" s="45">
        <f>100*'Table CU Tshs'!L46/'Table CU Tshs'!$Y$46</f>
        <v>2.2573178247858015</v>
      </c>
      <c r="M46" s="45">
        <f>100*'Table CU Tshs'!M46/'Table CU Tshs'!$Y$46</f>
        <v>3.28550621458198</v>
      </c>
      <c r="N46" s="188"/>
      <c r="O46" s="82" t="s">
        <v>24</v>
      </c>
      <c r="P46" s="43">
        <f>100*'Table CU Tshs'!P46/'Table CU Tshs'!$Y$46</f>
        <v>6.4729064980738</v>
      </c>
      <c r="Q46" s="43">
        <f>100*'Table CU Tshs'!Q46/'Table CU Tshs'!$Y$46</f>
        <v>3.4482799567312967</v>
      </c>
      <c r="R46" s="43">
        <f>100*'Table CU Tshs'!R46/'Table CU Tshs'!$Y$46</f>
        <v>4.342996097842057</v>
      </c>
      <c r="S46" s="43">
        <f>100*'Table CU Tshs'!S46/'Table CU Tshs'!$Y$46</f>
        <v>2.7241532282422902</v>
      </c>
      <c r="T46" s="43">
        <f>100*'Table CU Tshs'!T46/'Table CU Tshs'!$Y$46</f>
        <v>1.5382111453467218</v>
      </c>
      <c r="U46" s="43">
        <f>100*'Table CU Tshs'!U46/'Table CU Tshs'!$Y$46</f>
        <v>1.2552070714664794</v>
      </c>
      <c r="V46" s="43">
        <f>100*'Table CU Tshs'!V46/'Table CU Tshs'!$Y$46</f>
        <v>-1.036141660383252</v>
      </c>
      <c r="W46" s="43">
        <f>100*'Table CU Tshs'!W46/'Table CU Tshs'!$Y$46</f>
        <v>94.20461266045582</v>
      </c>
      <c r="X46" s="43">
        <f>100*'Table CU Tshs'!X46/'Table CU Tshs'!$Y$46</f>
        <v>5.795387339544173</v>
      </c>
      <c r="Y46" s="45">
        <f>100*'Table CU Tshs'!Y46/'Table CU Tshs'!$Y$46</f>
        <v>100.00000000000001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2">
      <c r="A47" s="172"/>
      <c r="B47" s="82" t="s">
        <v>25</v>
      </c>
      <c r="C47" s="43">
        <f>100*'Table CU Tshs'!C47/'Table CU Tshs'!$Y$47</f>
        <v>28.93394779696909</v>
      </c>
      <c r="D47" s="43">
        <f>100*'Table CU Tshs'!D47/'Table CU Tshs'!$Y$47</f>
        <v>6.193879319402416</v>
      </c>
      <c r="E47" s="43">
        <f>100*'Table CU Tshs'!E47/'Table CU Tshs'!$Y$47</f>
        <v>7.78908803326237</v>
      </c>
      <c r="F47" s="43">
        <f>100*'Table CU Tshs'!F47/'Table CU Tshs'!$Y$47</f>
        <v>0.4860943041872611</v>
      </c>
      <c r="G47" s="43">
        <f>100*'Table CU Tshs'!G47/'Table CU Tshs'!$Y$47</f>
        <v>0.4462309187152784</v>
      </c>
      <c r="H47" s="43">
        <f>100*'Table CU Tshs'!H47/'Table CU Tshs'!$Y$47</f>
        <v>9.147770461436703</v>
      </c>
      <c r="I47" s="43">
        <f>100*'Table CU Tshs'!I47/'Table CU Tshs'!$Y$47</f>
        <v>10.279195708537454</v>
      </c>
      <c r="J47" s="43">
        <f>100*'Table CU Tshs'!J47/'Table CU Tshs'!$Y$47</f>
        <v>1.3560305657830354</v>
      </c>
      <c r="K47" s="43">
        <f>100*'Table CU Tshs'!K47/'Table CU Tshs'!$Y$47</f>
        <v>5.333681298759993</v>
      </c>
      <c r="L47" s="45">
        <f>100*'Table CU Tshs'!L47/'Table CU Tshs'!$Y$47</f>
        <v>2.3425739579109717</v>
      </c>
      <c r="M47" s="45">
        <f>100*'Table CU Tshs'!M47/'Table CU Tshs'!$Y$47</f>
        <v>3.3411806220694444</v>
      </c>
      <c r="N47" s="188"/>
      <c r="O47" s="82" t="s">
        <v>25</v>
      </c>
      <c r="P47" s="43">
        <f>100*'Table CU Tshs'!P47/'Table CU Tshs'!$Y$47</f>
        <v>6.132705490134736</v>
      </c>
      <c r="Q47" s="43">
        <f>100*'Table CU Tshs'!Q47/'Table CU Tshs'!$Y$47</f>
        <v>3.5843265818517285</v>
      </c>
      <c r="R47" s="43">
        <f>100*'Table CU Tshs'!R47/'Table CU Tshs'!$Y$47</f>
        <v>4.17725548236683</v>
      </c>
      <c r="S47" s="43">
        <f>100*'Table CU Tshs'!S47/'Table CU Tshs'!$Y$47</f>
        <v>2.6677308546994007</v>
      </c>
      <c r="T47" s="43">
        <f>100*'Table CU Tshs'!T47/'Table CU Tshs'!$Y$47</f>
        <v>1.4840363506753862</v>
      </c>
      <c r="U47" s="43">
        <f>100*'Table CU Tshs'!U47/'Table CU Tshs'!$Y$47</f>
        <v>1.2593275877495198</v>
      </c>
      <c r="V47" s="43">
        <f>100*'Table CU Tshs'!V47/'Table CU Tshs'!$Y$47</f>
        <v>-1.0772882181228094</v>
      </c>
      <c r="W47" s="43">
        <f>100*'Table CU Tshs'!W47/'Table CU Tshs'!$Y$47</f>
        <v>93.87776711638882</v>
      </c>
      <c r="X47" s="43">
        <f>100*'Table CU Tshs'!X47/'Table CU Tshs'!$Y$47</f>
        <v>6.122232883611168</v>
      </c>
      <c r="Y47" s="45">
        <f>100*'Table CU Tshs'!Y47/'Table CU Tshs'!$Y$47</f>
        <v>100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s="18" customFormat="1" ht="12">
      <c r="A48" s="172"/>
      <c r="B48" s="82" t="s">
        <v>26</v>
      </c>
      <c r="C48" s="43">
        <f>100*'Table CU Tshs'!C48/'Table CU Tshs'!$Y$48</f>
        <v>27.566656569183916</v>
      </c>
      <c r="D48" s="43">
        <f>100*'Table CU Tshs'!D48/'Table CU Tshs'!$Y$48</f>
        <v>4.861566325442035</v>
      </c>
      <c r="E48" s="43">
        <f>100*'Table CU Tshs'!E48/'Table CU Tshs'!$Y$48</f>
        <v>8.16020238207904</v>
      </c>
      <c r="F48" s="43">
        <f>100*'Table CU Tshs'!F48/'Table CU Tshs'!$Y$48</f>
        <v>0.5005740007640881</v>
      </c>
      <c r="G48" s="43">
        <f>100*'Table CU Tshs'!G48/'Table CU Tshs'!$Y$48</f>
        <v>0.4658275071260312</v>
      </c>
      <c r="H48" s="43">
        <f>100*'Table CU Tshs'!H48/'Table CU Tshs'!$Y$48</f>
        <v>9.28069823102835</v>
      </c>
      <c r="I48" s="43">
        <f>100*'Table CU Tshs'!I48/'Table CU Tshs'!$Y$48</f>
        <v>11.109738035368071</v>
      </c>
      <c r="J48" s="43">
        <f>100*'Table CU Tshs'!J48/'Table CU Tshs'!$Y$48</f>
        <v>1.378807034695483</v>
      </c>
      <c r="K48" s="43">
        <f>100*'Table CU Tshs'!K48/'Table CU Tshs'!$Y$48</f>
        <v>5.252971577930851</v>
      </c>
      <c r="L48" s="45">
        <f>100*'Table CU Tshs'!L48/'Table CU Tshs'!$Y$48</f>
        <v>2.5641480491897646</v>
      </c>
      <c r="M48" s="45">
        <f>100*'Table CU Tshs'!M48/'Table CU Tshs'!$Y$48</f>
        <v>3.4353494985171866</v>
      </c>
      <c r="N48" s="188"/>
      <c r="O48" s="82" t="s">
        <v>26</v>
      </c>
      <c r="P48" s="43">
        <f>100*'Table CU Tshs'!P48/'Table CU Tshs'!$Y$48</f>
        <v>6.246959476252954</v>
      </c>
      <c r="Q48" s="43">
        <f>100*'Table CU Tshs'!Q48/'Table CU Tshs'!$Y$48</f>
        <v>4.037744031208607</v>
      </c>
      <c r="R48" s="43">
        <f>100*'Table CU Tshs'!R48/'Table CU Tshs'!$Y$48</f>
        <v>4.23261782034612</v>
      </c>
      <c r="S48" s="43">
        <f>100*'Table CU Tshs'!S48/'Table CU Tshs'!$Y$48</f>
        <v>2.7168737608124043</v>
      </c>
      <c r="T48" s="43">
        <f>100*'Table CU Tshs'!T48/'Table CU Tshs'!$Y$48</f>
        <v>1.5432262906943066</v>
      </c>
      <c r="U48" s="43">
        <f>100*'Table CU Tshs'!U48/'Table CU Tshs'!$Y$48</f>
        <v>1.3002072784338699</v>
      </c>
      <c r="V48" s="43">
        <f>100*'Table CU Tshs'!V48/'Table CU Tshs'!$Y$48</f>
        <v>-1.0955198935930621</v>
      </c>
      <c r="W48" s="43">
        <f>100*'Table CU Tshs'!W48/'Table CU Tshs'!$Y$48</f>
        <v>93.55864797548001</v>
      </c>
      <c r="X48" s="43">
        <f>100*'Table CU Tshs'!X48/'Table CU Tshs'!$Y$48</f>
        <v>6.4413520245199845</v>
      </c>
      <c r="Y48" s="45">
        <f>100*'Table CU Tshs'!Y48/'Table CU Tshs'!$Y$48</f>
        <v>100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2">
      <c r="A49" s="12"/>
      <c r="B49" s="82"/>
      <c r="C49" s="91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163"/>
      <c r="O49" s="82"/>
      <c r="P49" s="91"/>
      <c r="Q49" s="91"/>
      <c r="R49" s="91"/>
      <c r="S49" s="91"/>
      <c r="T49" s="91"/>
      <c r="U49" s="91"/>
      <c r="V49" s="91"/>
      <c r="W49" s="91"/>
      <c r="X49" s="91"/>
      <c r="Y49" s="92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s="25" customFormat="1" ht="12">
      <c r="A50" s="173">
        <v>2012</v>
      </c>
      <c r="B50" s="82" t="s">
        <v>23</v>
      </c>
      <c r="C50" s="43">
        <f>100*'Table CU Tshs'!C50/'Table CU Tshs'!$Y$50</f>
        <v>29.455997729365382</v>
      </c>
      <c r="D50" s="43">
        <f>100*'Table CU Tshs'!D50/'Table CU Tshs'!$Y$50</f>
        <v>6.177939295864094</v>
      </c>
      <c r="E50" s="43">
        <f>100*'Table CU Tshs'!E50/'Table CU Tshs'!$Y$50</f>
        <v>7.343788377069285</v>
      </c>
      <c r="F50" s="43">
        <f>100*'Table CU Tshs'!F50/'Table CU Tshs'!$Y$50</f>
        <v>0.7559627387735969</v>
      </c>
      <c r="G50" s="43">
        <f>100*'Table CU Tshs'!G50/'Table CU Tshs'!$Y$50</f>
        <v>0.4251145865815801</v>
      </c>
      <c r="H50" s="43">
        <f>100*'Table CU Tshs'!H50/'Table CU Tshs'!$Y$50</f>
        <v>8.02353692789399</v>
      </c>
      <c r="I50" s="43">
        <f>100*'Table CU Tshs'!I50/'Table CU Tshs'!$Y$50</f>
        <v>10.69650908023314</v>
      </c>
      <c r="J50" s="43">
        <f>100*'Table CU Tshs'!J50/'Table CU Tshs'!$Y$50</f>
        <v>1.3812024747978633</v>
      </c>
      <c r="K50" s="43">
        <f>100*'Table CU Tshs'!K50/'Table CU Tshs'!$Y$50</f>
        <v>4.596610633009248</v>
      </c>
      <c r="L50" s="45">
        <f>100*'Table CU Tshs'!L50/'Table CU Tshs'!$Y$50</f>
        <v>2.3734545173016253</v>
      </c>
      <c r="M50" s="45">
        <f>100*'Table CU Tshs'!M50/'Table CU Tshs'!$Y$50</f>
        <v>3.358572481878962</v>
      </c>
      <c r="N50" s="188" t="s">
        <v>31</v>
      </c>
      <c r="O50" s="82" t="s">
        <v>23</v>
      </c>
      <c r="P50" s="43">
        <f>100*'Table CU Tshs'!P50/'Table CU Tshs'!$Y$50</f>
        <v>6.589522626620087</v>
      </c>
      <c r="Q50" s="43">
        <f>100*'Table CU Tshs'!Q50/'Table CU Tshs'!$Y$50</f>
        <v>3.6872454707547804</v>
      </c>
      <c r="R50" s="43">
        <f>100*'Table CU Tshs'!R50/'Table CU Tshs'!$Y$50</f>
        <v>4.3843659734773475</v>
      </c>
      <c r="S50" s="43">
        <f>100*'Table CU Tshs'!S50/'Table CU Tshs'!$Y$50</f>
        <v>2.6017231357902757</v>
      </c>
      <c r="T50" s="43">
        <f>100*'Table CU Tshs'!T50/'Table CU Tshs'!$Y$50</f>
        <v>1.5630615968835817</v>
      </c>
      <c r="U50" s="43">
        <f>100*'Table CU Tshs'!U50/'Table CU Tshs'!$Y$50</f>
        <v>1.2834220076557141</v>
      </c>
      <c r="V50" s="43">
        <f>100*'Table CU Tshs'!V50/'Table CU Tshs'!$Y$50</f>
        <v>-1.0106858096129854</v>
      </c>
      <c r="W50" s="43">
        <f>100*'Table CU Tshs'!W50/'Table CU Tshs'!$Y$50</f>
        <v>93.68734384433756</v>
      </c>
      <c r="X50" s="43">
        <f>100*'Table CU Tshs'!X50/'Table CU Tshs'!$Y$50</f>
        <v>6.31265615566243</v>
      </c>
      <c r="Y50" s="45">
        <f>100*'Table CU Tshs'!Y50/'Table CU Tshs'!$Y$50</f>
        <v>100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1:109" s="25" customFormat="1" ht="12">
      <c r="A51" s="173"/>
      <c r="B51" s="82" t="s">
        <v>24</v>
      </c>
      <c r="C51" s="43">
        <f>100*'Table CU Tshs'!C51/'Table CU Tshs'!$Y$51</f>
        <v>34.37245183016948</v>
      </c>
      <c r="D51" s="43">
        <f>100*'Table CU Tshs'!D51/'Table CU Tshs'!$Y$51</f>
        <v>4.598392059298266</v>
      </c>
      <c r="E51" s="43">
        <f>100*'Table CU Tshs'!E51/'Table CU Tshs'!$Y$51</f>
        <v>7.185595196718925</v>
      </c>
      <c r="F51" s="43">
        <f>100*'Table CU Tshs'!F51/'Table CU Tshs'!$Y$51</f>
        <v>0.9006578827517631</v>
      </c>
      <c r="G51" s="43">
        <f>100*'Table CU Tshs'!G51/'Table CU Tshs'!$Y$51</f>
        <v>0.4068278337463516</v>
      </c>
      <c r="H51" s="43">
        <f>100*'Table CU Tshs'!H51/'Table CU Tshs'!$Y$51</f>
        <v>7.030629097925291</v>
      </c>
      <c r="I51" s="43">
        <f>100*'Table CU Tshs'!I51/'Table CU Tshs'!$Y$51</f>
        <v>10.163139322904117</v>
      </c>
      <c r="J51" s="43">
        <f>100*'Table CU Tshs'!J51/'Table CU Tshs'!$Y$51</f>
        <v>1.3557970075965962</v>
      </c>
      <c r="K51" s="43">
        <f>100*'Table CU Tshs'!K51/'Table CU Tshs'!$Y$51</f>
        <v>4.139972591191673</v>
      </c>
      <c r="L51" s="45">
        <f>100*'Table CU Tshs'!L51/'Table CU Tshs'!$Y$51</f>
        <v>2.2460420549030506</v>
      </c>
      <c r="M51" s="45">
        <f>100*'Table CU Tshs'!M51/'Table CU Tshs'!$Y$51</f>
        <v>3.314874485520259</v>
      </c>
      <c r="N51" s="188"/>
      <c r="O51" s="82" t="s">
        <v>24</v>
      </c>
      <c r="P51" s="43">
        <f>100*'Table CU Tshs'!P51/'Table CU Tshs'!$Y$51</f>
        <v>6.163067515216866</v>
      </c>
      <c r="Q51" s="43">
        <f>100*'Table CU Tshs'!Q51/'Table CU Tshs'!$Y$51</f>
        <v>3.5860061871890694</v>
      </c>
      <c r="R51" s="43">
        <f>100*'Table CU Tshs'!R51/'Table CU Tshs'!$Y$51</f>
        <v>4.234960915794391</v>
      </c>
      <c r="S51" s="43">
        <f>100*'Table CU Tshs'!S51/'Table CU Tshs'!$Y$51</f>
        <v>2.498888655854593</v>
      </c>
      <c r="T51" s="43">
        <f>100*'Table CU Tshs'!T51/'Table CU Tshs'!$Y$51</f>
        <v>1.514904756429718</v>
      </c>
      <c r="U51" s="43">
        <f>100*'Table CU Tshs'!U51/'Table CU Tshs'!$Y$51</f>
        <v>1.2540337824514414</v>
      </c>
      <c r="V51" s="43">
        <f>100*'Table CU Tshs'!V51/'Table CU Tshs'!$Y$51</f>
        <v>-0.9778561910983181</v>
      </c>
      <c r="W51" s="43">
        <f>100*'Table CU Tshs'!W51/'Table CU Tshs'!$Y$51</f>
        <v>93.98838498456354</v>
      </c>
      <c r="X51" s="43">
        <f>100*'Table CU Tshs'!X51/'Table CU Tshs'!$Y$51</f>
        <v>6.011615015436461</v>
      </c>
      <c r="Y51" s="45">
        <f>100*'Table CU Tshs'!Y51/'Table CU Tshs'!$Y$51</f>
        <v>100.00000000000001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s="25" customFormat="1" ht="12">
      <c r="A52" s="173"/>
      <c r="B52" s="82" t="s">
        <v>25</v>
      </c>
      <c r="C52" s="43">
        <f>100*'Table CU Tshs'!C52/'Table CU Tshs'!$Y$52</f>
        <v>31.319311095071733</v>
      </c>
      <c r="D52" s="43">
        <f>100*'Table CU Tshs'!D52/'Table CU Tshs'!$Y$52</f>
        <v>4.925977107654587</v>
      </c>
      <c r="E52" s="43">
        <f>100*'Table CU Tshs'!E52/'Table CU Tshs'!$Y$52</f>
        <v>7.816606898556617</v>
      </c>
      <c r="F52" s="43">
        <f>100*'Table CU Tshs'!F52/'Table CU Tshs'!$Y$52</f>
        <v>0.871971354097504</v>
      </c>
      <c r="G52" s="43">
        <f>100*'Table CU Tshs'!G52/'Table CU Tshs'!$Y$52</f>
        <v>0.4515799631601283</v>
      </c>
      <c r="H52" s="43">
        <f>100*'Table CU Tshs'!H52/'Table CU Tshs'!$Y$52</f>
        <v>8.34577667125316</v>
      </c>
      <c r="I52" s="43">
        <f>100*'Table CU Tshs'!I52/'Table CU Tshs'!$Y$52</f>
        <v>9.947714106296285</v>
      </c>
      <c r="J52" s="43">
        <f>100*'Table CU Tshs'!J52/'Table CU Tshs'!$Y$52</f>
        <v>1.498823001225823</v>
      </c>
      <c r="K52" s="43">
        <f>100*'Table CU Tshs'!K52/'Table CU Tshs'!$Y$52</f>
        <v>3.91381719611453</v>
      </c>
      <c r="L52" s="45">
        <f>100*'Table CU Tshs'!L52/'Table CU Tshs'!$Y$52</f>
        <v>2.396735324951219</v>
      </c>
      <c r="M52" s="45">
        <f>100*'Table CU Tshs'!M52/'Table CU Tshs'!$Y$52</f>
        <v>3.2894514391521708</v>
      </c>
      <c r="N52" s="188"/>
      <c r="O52" s="82" t="s">
        <v>25</v>
      </c>
      <c r="P52" s="43">
        <f>100*'Table CU Tshs'!P52/'Table CU Tshs'!$Y$52</f>
        <v>6.693765038210889</v>
      </c>
      <c r="Q52" s="43">
        <f>100*'Table CU Tshs'!Q52/'Table CU Tshs'!$Y$52</f>
        <v>3.9455883591659835</v>
      </c>
      <c r="R52" s="43">
        <f>100*'Table CU Tshs'!R52/'Table CU Tshs'!$Y$52</f>
        <v>4.105383390725974</v>
      </c>
      <c r="S52" s="43">
        <f>100*'Table CU Tshs'!S52/'Table CU Tshs'!$Y$52</f>
        <v>2.6024854349867548</v>
      </c>
      <c r="T52" s="43">
        <f>100*'Table CU Tshs'!T52/'Table CU Tshs'!$Y$52</f>
        <v>1.4318484625208179</v>
      </c>
      <c r="U52" s="43">
        <f>100*'Table CU Tshs'!U52/'Table CU Tshs'!$Y$52</f>
        <v>1.258345550977368</v>
      </c>
      <c r="V52" s="43">
        <f>100*'Table CU Tshs'!V52/'Table CU Tshs'!$Y$52</f>
        <v>-1.008582369868935</v>
      </c>
      <c r="W52" s="43">
        <f>100*'Table CU Tshs'!W52/'Table CU Tshs'!$Y$52</f>
        <v>93.80659802425264</v>
      </c>
      <c r="X52" s="43">
        <f>100*'Table CU Tshs'!X52/'Table CU Tshs'!$Y$52</f>
        <v>6.193401975747363</v>
      </c>
      <c r="Y52" s="45">
        <f>100*'Table CU Tshs'!Y52/'Table CU Tshs'!$Y$52</f>
        <v>100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s="25" customFormat="1" ht="12">
      <c r="A53" s="173"/>
      <c r="B53" s="82" t="s">
        <v>26</v>
      </c>
      <c r="C53" s="43">
        <f>100*'Table CU Tshs'!C53/'Table CU Tshs'!$Y$53</f>
        <v>29.13728722978842</v>
      </c>
      <c r="D53" s="43">
        <f>100*'Table CU Tshs'!D53/'Table CU Tshs'!$Y$53</f>
        <v>3.915483297340273</v>
      </c>
      <c r="E53" s="43">
        <f>100*'Table CU Tshs'!E53/'Table CU Tshs'!$Y$53</f>
        <v>7.57995089081041</v>
      </c>
      <c r="F53" s="43">
        <f>100*'Table CU Tshs'!F53/'Table CU Tshs'!$Y$53</f>
        <v>0.9369007416592844</v>
      </c>
      <c r="G53" s="43">
        <f>100*'Table CU Tshs'!G53/'Table CU Tshs'!$Y$53</f>
        <v>0.5049763026206596</v>
      </c>
      <c r="H53" s="43">
        <f>100*'Table CU Tshs'!H53/'Table CU Tshs'!$Y$53</f>
        <v>9.018669387983655</v>
      </c>
      <c r="I53" s="43">
        <f>100*'Table CU Tshs'!I53/'Table CU Tshs'!$Y$53</f>
        <v>10.820249952361577</v>
      </c>
      <c r="J53" s="43">
        <f>100*'Table CU Tshs'!J53/'Table CU Tshs'!$Y$53</f>
        <v>1.538393456851742</v>
      </c>
      <c r="K53" s="43">
        <f>100*'Table CU Tshs'!K53/'Table CU Tshs'!$Y$53</f>
        <v>5.166234224797195</v>
      </c>
      <c r="L53" s="45">
        <f>100*'Table CU Tshs'!L53/'Table CU Tshs'!$Y$53</f>
        <v>2.452298074911416</v>
      </c>
      <c r="M53" s="45">
        <f>100*'Table CU Tshs'!M53/'Table CU Tshs'!$Y$53</f>
        <v>3.5163651424983264</v>
      </c>
      <c r="N53" s="188"/>
      <c r="O53" s="82" t="s">
        <v>26</v>
      </c>
      <c r="P53" s="43">
        <f>100*'Table CU Tshs'!P53/'Table CU Tshs'!$Y$53</f>
        <v>6.701872339429045</v>
      </c>
      <c r="Q53" s="43">
        <f>100*'Table CU Tshs'!Q53/'Table CU Tshs'!$Y$53</f>
        <v>3.346578148025886</v>
      </c>
      <c r="R53" s="43">
        <f>100*'Table CU Tshs'!R53/'Table CU Tshs'!$Y$53</f>
        <v>4.299258609385188</v>
      </c>
      <c r="S53" s="43">
        <f>100*'Table CU Tshs'!S53/'Table CU Tshs'!$Y$53</f>
        <v>2.759294566857994</v>
      </c>
      <c r="T53" s="43">
        <f>100*'Table CU Tshs'!T53/'Table CU Tshs'!$Y$53</f>
        <v>1.482267755216095</v>
      </c>
      <c r="U53" s="43">
        <f>100*'Table CU Tshs'!U53/'Table CU Tshs'!$Y$53</f>
        <v>1.2980626609508255</v>
      </c>
      <c r="V53" s="43">
        <f>100*'Table CU Tshs'!V53/'Table CU Tshs'!$Y$53</f>
        <v>-1.1568493596124159</v>
      </c>
      <c r="W53" s="43">
        <f>100*'Table CU Tshs'!W53/'Table CU Tshs'!$Y$53</f>
        <v>93.3172934218756</v>
      </c>
      <c r="X53" s="43">
        <f>100*'Table CU Tshs'!X53/'Table CU Tshs'!$Y$53</f>
        <v>6.682706578124406</v>
      </c>
      <c r="Y53" s="45">
        <f>100*'Table CU Tshs'!Y53/'Table CU Tshs'!$Y$53</f>
        <v>100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s="27" customFormat="1" ht="12">
      <c r="A54" s="30"/>
      <c r="B54" s="84"/>
      <c r="C54" s="43"/>
      <c r="D54" s="43"/>
      <c r="E54" s="43"/>
      <c r="F54" s="43"/>
      <c r="G54" s="43"/>
      <c r="H54" s="43"/>
      <c r="I54" s="43"/>
      <c r="J54" s="43"/>
      <c r="K54" s="43"/>
      <c r="L54" s="45"/>
      <c r="M54" s="45"/>
      <c r="N54" s="164"/>
      <c r="O54" s="84"/>
      <c r="P54" s="43"/>
      <c r="Q54" s="43"/>
      <c r="R54" s="43"/>
      <c r="S54" s="43"/>
      <c r="T54" s="43"/>
      <c r="U54" s="43"/>
      <c r="V54" s="43"/>
      <c r="W54" s="43"/>
      <c r="X54" s="43"/>
      <c r="Y54" s="4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s="25" customFormat="1" ht="12">
      <c r="A55" s="173">
        <v>2013</v>
      </c>
      <c r="B55" s="82" t="s">
        <v>23</v>
      </c>
      <c r="C55" s="43">
        <f>100*'Table CU Tshs'!C55/'Table CU Tshs'!$Y$55</f>
        <v>30.9556473585005</v>
      </c>
      <c r="D55" s="43">
        <f>100*'Table CU Tshs'!D55/'Table CU Tshs'!$Y$55</f>
        <v>4.366935647020833</v>
      </c>
      <c r="E55" s="43">
        <f>100*'Table CU Tshs'!E55/'Table CU Tshs'!$Y$55</f>
        <v>5.936592555361367</v>
      </c>
      <c r="F55" s="43">
        <f>100*'Table CU Tshs'!F55/'Table CU Tshs'!$Y$55</f>
        <v>0.9115841449746733</v>
      </c>
      <c r="G55" s="43">
        <f>100*'Table CU Tshs'!G55/'Table CU Tshs'!$Y$55</f>
        <v>0.4745008478184989</v>
      </c>
      <c r="H55" s="43">
        <f>100*'Table CU Tshs'!H55/'Table CU Tshs'!$Y$55</f>
        <v>8.096611894134268</v>
      </c>
      <c r="I55" s="43">
        <f>100*'Table CU Tshs'!I55/'Table CU Tshs'!$Y$55</f>
        <v>11.185537033057985</v>
      </c>
      <c r="J55" s="43">
        <f>100*'Table CU Tshs'!J55/'Table CU Tshs'!$Y$55</f>
        <v>1.4768718505552811</v>
      </c>
      <c r="K55" s="43">
        <f>100*'Table CU Tshs'!K55/'Table CU Tshs'!$Y$55</f>
        <v>4.044295990339576</v>
      </c>
      <c r="L55" s="45">
        <f>100*'Table CU Tshs'!L55/'Table CU Tshs'!$Y$55</f>
        <v>2.2333850130251567</v>
      </c>
      <c r="M55" s="45">
        <f>100*'Table CU Tshs'!M55/'Table CU Tshs'!$Y$55</f>
        <v>3.505956598091085</v>
      </c>
      <c r="N55" s="188" t="s">
        <v>32</v>
      </c>
      <c r="O55" s="82" t="s">
        <v>23</v>
      </c>
      <c r="P55" s="43">
        <f>100*'Table CU Tshs'!P55/'Table CU Tshs'!$Y$55</f>
        <v>7.562172115836984</v>
      </c>
      <c r="Q55" s="43">
        <f>100*'Table CU Tshs'!Q55/'Table CU Tshs'!$Y$55</f>
        <v>4.485483751717432</v>
      </c>
      <c r="R55" s="43">
        <f>100*'Table CU Tshs'!R55/'Table CU Tshs'!$Y$55</f>
        <v>4.286944836221108</v>
      </c>
      <c r="S55" s="43">
        <f>100*'Table CU Tshs'!S55/'Table CU Tshs'!$Y$55</f>
        <v>2.8254487147299856</v>
      </c>
      <c r="T55" s="43">
        <f>100*'Table CU Tshs'!T55/'Table CU Tshs'!$Y$55</f>
        <v>1.6175873585520093</v>
      </c>
      <c r="U55" s="43">
        <f>100*'Table CU Tshs'!U55/'Table CU Tshs'!$Y$55</f>
        <v>1.3598170008988744</v>
      </c>
      <c r="V55" s="43">
        <f>100*'Table CU Tshs'!V55/'Table CU Tshs'!$Y$55</f>
        <v>-1.286752859316702</v>
      </c>
      <c r="W55" s="43">
        <f>100*'Table CU Tshs'!W55/'Table CU Tshs'!$Y$55</f>
        <v>94.03861985151893</v>
      </c>
      <c r="X55" s="43">
        <f>100*'Table CU Tshs'!X55/'Table CU Tshs'!$Y$55</f>
        <v>5.96138014848106</v>
      </c>
      <c r="Y55" s="45">
        <f>100*'Table CU Tshs'!Y55/'Table CU Tshs'!$Y$55</f>
        <v>100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109" s="25" customFormat="1" ht="12">
      <c r="A56" s="173"/>
      <c r="B56" s="82" t="s">
        <v>24</v>
      </c>
      <c r="C56" s="43">
        <f>100*'Table CU Tshs'!C56/'Table CU Tshs'!$Y$56</f>
        <v>35.514225539312086</v>
      </c>
      <c r="D56" s="43">
        <f>100*'Table CU Tshs'!D56/'Table CU Tshs'!$Y$56</f>
        <v>4.334670370158467</v>
      </c>
      <c r="E56" s="43">
        <f>100*'Table CU Tshs'!E56/'Table CU Tshs'!$Y$56</f>
        <v>6.438645289397985</v>
      </c>
      <c r="F56" s="43">
        <f>100*'Table CU Tshs'!F56/'Table CU Tshs'!$Y$56</f>
        <v>0.7441997031061912</v>
      </c>
      <c r="G56" s="43">
        <f>100*'Table CU Tshs'!G56/'Table CU Tshs'!$Y$56</f>
        <v>0.46086049768518556</v>
      </c>
      <c r="H56" s="43">
        <f>100*'Table CU Tshs'!H56/'Table CU Tshs'!$Y$56</f>
        <v>7.127309841511973</v>
      </c>
      <c r="I56" s="43">
        <f>100*'Table CU Tshs'!I56/'Table CU Tshs'!$Y$56</f>
        <v>10.246361344131083</v>
      </c>
      <c r="J56" s="43">
        <f>100*'Table CU Tshs'!J56/'Table CU Tshs'!$Y$56</f>
        <v>1.2691572817721282</v>
      </c>
      <c r="K56" s="43">
        <f>100*'Table CU Tshs'!K56/'Table CU Tshs'!$Y$56</f>
        <v>3.919736999134307</v>
      </c>
      <c r="L56" s="45">
        <f>100*'Table CU Tshs'!L56/'Table CU Tshs'!$Y$56</f>
        <v>2.2884397901086198</v>
      </c>
      <c r="M56" s="45">
        <f>100*'Table CU Tshs'!M56/'Table CU Tshs'!$Y$56</f>
        <v>3.2705059845132394</v>
      </c>
      <c r="N56" s="188"/>
      <c r="O56" s="82" t="s">
        <v>24</v>
      </c>
      <c r="P56" s="43">
        <f>100*'Table CU Tshs'!P56/'Table CU Tshs'!$Y$56</f>
        <v>6.8931895530462235</v>
      </c>
      <c r="Q56" s="43">
        <f>100*'Table CU Tshs'!Q56/'Table CU Tshs'!$Y$56</f>
        <v>3.739965231942467</v>
      </c>
      <c r="R56" s="43">
        <f>100*'Table CU Tshs'!R56/'Table CU Tshs'!$Y$56</f>
        <v>3.961155346478313</v>
      </c>
      <c r="S56" s="43">
        <f>100*'Table CU Tshs'!S56/'Table CU Tshs'!$Y$56</f>
        <v>2.6512447408944784</v>
      </c>
      <c r="T56" s="43">
        <f>100*'Table CU Tshs'!T56/'Table CU Tshs'!$Y$56</f>
        <v>1.5048883189688458</v>
      </c>
      <c r="U56" s="43">
        <f>100*'Table CU Tshs'!U56/'Table CU Tshs'!$Y$56</f>
        <v>1.252519451731842</v>
      </c>
      <c r="V56" s="43">
        <f>100*'Table CU Tshs'!V56/'Table CU Tshs'!$Y$56</f>
        <v>-1.2573620970686712</v>
      </c>
      <c r="W56" s="43">
        <f>100*'Table CU Tshs'!W56/'Table CU Tshs'!$Y$56</f>
        <v>94.35971318682476</v>
      </c>
      <c r="X56" s="43">
        <f>100*'Table CU Tshs'!X56/'Table CU Tshs'!$Y$56</f>
        <v>5.640286813175227</v>
      </c>
      <c r="Y56" s="45">
        <f>100*'Table CU Tshs'!Y56/'Table CU Tshs'!$Y$56</f>
        <v>100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1:109" s="25" customFormat="1" ht="12">
      <c r="A57" s="173"/>
      <c r="B57" s="82" t="s">
        <v>25</v>
      </c>
      <c r="C57" s="43">
        <f>100*'Table CU Tshs'!C57/'Table CU Tshs'!$Y$57</f>
        <v>32.484465117560575</v>
      </c>
      <c r="D57" s="43">
        <f>100*'Table CU Tshs'!D57/'Table CU Tshs'!$Y$57</f>
        <v>3.9828705797139334</v>
      </c>
      <c r="E57" s="43">
        <f>100*'Table CU Tshs'!E57/'Table CU Tshs'!$Y$57</f>
        <v>6.877029082591721</v>
      </c>
      <c r="F57" s="43">
        <f>100*'Table CU Tshs'!F57/'Table CU Tshs'!$Y$57</f>
        <v>0.6557617734546335</v>
      </c>
      <c r="G57" s="43">
        <f>100*'Table CU Tshs'!G57/'Table CU Tshs'!$Y$57</f>
        <v>0.40258381640016316</v>
      </c>
      <c r="H57" s="43">
        <f>100*'Table CU Tshs'!H57/'Table CU Tshs'!$Y$57</f>
        <v>12.834999350806086</v>
      </c>
      <c r="I57" s="43">
        <f>100*'Table CU Tshs'!I57/'Table CU Tshs'!$Y$57</f>
        <v>9.6362956227408</v>
      </c>
      <c r="J57" s="43">
        <f>100*'Table CU Tshs'!J57/'Table CU Tshs'!$Y$57</f>
        <v>1.1227539184806223</v>
      </c>
      <c r="K57" s="43">
        <f>100*'Table CU Tshs'!K57/'Table CU Tshs'!$Y$57</f>
        <v>3.3865395048943867</v>
      </c>
      <c r="L57" s="45">
        <f>100*'Table CU Tshs'!L57/'Table CU Tshs'!$Y$57</f>
        <v>2.1094442432395457</v>
      </c>
      <c r="M57" s="45">
        <f>100*'Table CU Tshs'!M57/'Table CU Tshs'!$Y$57</f>
        <v>3.026028347034323</v>
      </c>
      <c r="N57" s="188"/>
      <c r="O57" s="82" t="s">
        <v>25</v>
      </c>
      <c r="P57" s="43">
        <f>100*'Table CU Tshs'!P57/'Table CU Tshs'!$Y$57</f>
        <v>6.660592973993949</v>
      </c>
      <c r="Q57" s="43">
        <f>100*'Table CU Tshs'!Q57/'Table CU Tshs'!$Y$57</f>
        <v>3.4755872621959885</v>
      </c>
      <c r="R57" s="43">
        <f>100*'Table CU Tshs'!R57/'Table CU Tshs'!$Y$57</f>
        <v>3.4180975838761802</v>
      </c>
      <c r="S57" s="43">
        <f>100*'Table CU Tshs'!S57/'Table CU Tshs'!$Y$57</f>
        <v>2.548356876191617</v>
      </c>
      <c r="T57" s="43">
        <f>100*'Table CU Tshs'!T57/'Table CU Tshs'!$Y$57</f>
        <v>1.3162234931571373</v>
      </c>
      <c r="U57" s="43">
        <f>100*'Table CU Tshs'!U57/'Table CU Tshs'!$Y$57</f>
        <v>1.1398122033032672</v>
      </c>
      <c r="V57" s="43">
        <f>100*'Table CU Tshs'!V57/'Table CU Tshs'!$Y$57</f>
        <v>-1.168581426587605</v>
      </c>
      <c r="W57" s="43">
        <f>100*'Table CU Tshs'!W57/'Table CU Tshs'!$Y$57</f>
        <v>93.90886032304734</v>
      </c>
      <c r="X57" s="43">
        <f>100*'Table CU Tshs'!X57/'Table CU Tshs'!$Y$57</f>
        <v>6.091139676952652</v>
      </c>
      <c r="Y57" s="45">
        <f>100*'Table CU Tshs'!Y57/'Table CU Tshs'!$Y$57</f>
        <v>100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1:109" s="25" customFormat="1" ht="12">
      <c r="A58" s="173"/>
      <c r="B58" s="82" t="s">
        <v>26</v>
      </c>
      <c r="C58" s="43">
        <f>100*'Table CU Tshs'!C58/'Table CU Tshs'!$Y$58</f>
        <v>26.093964139471346</v>
      </c>
      <c r="D58" s="43">
        <f>100*'Table CU Tshs'!D58/'Table CU Tshs'!$Y$58</f>
        <v>4.195101598575363</v>
      </c>
      <c r="E58" s="43">
        <f>100*'Table CU Tshs'!E58/'Table CU Tshs'!$Y$58</f>
        <v>6.444174798273859</v>
      </c>
      <c r="F58" s="43">
        <f>100*'Table CU Tshs'!F58/'Table CU Tshs'!$Y$58</f>
        <v>0.794490536037163</v>
      </c>
      <c r="G58" s="43">
        <f>100*'Table CU Tshs'!G58/'Table CU Tshs'!$Y$58</f>
        <v>0.5040104399275288</v>
      </c>
      <c r="H58" s="43">
        <f>100*'Table CU Tshs'!H58/'Table CU Tshs'!$Y$58</f>
        <v>14.38396362335866</v>
      </c>
      <c r="I58" s="43">
        <f>100*'Table CU Tshs'!I58/'Table CU Tshs'!$Y$58</f>
        <v>10.097000354189976</v>
      </c>
      <c r="J58" s="43">
        <f>100*'Table CU Tshs'!J58/'Table CU Tshs'!$Y$58</f>
        <v>1.2583399799718824</v>
      </c>
      <c r="K58" s="43">
        <f>100*'Table CU Tshs'!K58/'Table CU Tshs'!$Y$58</f>
        <v>5.458319117281666</v>
      </c>
      <c r="L58" s="43">
        <f>100*'Table CU Tshs'!L58/'Table CU Tshs'!$Y$58</f>
        <v>2.5224909304472933</v>
      </c>
      <c r="M58" s="43">
        <f>100*'Table CU Tshs'!M58/'Table CU Tshs'!$Y$58</f>
        <v>3.2622210159594003</v>
      </c>
      <c r="N58" s="188"/>
      <c r="O58" s="82" t="s">
        <v>26</v>
      </c>
      <c r="P58" s="43">
        <f>100*'Table CU Tshs'!P58/'Table CU Tshs'!$Y$58</f>
        <v>6.813213810715077</v>
      </c>
      <c r="Q58" s="43">
        <f>100*'Table CU Tshs'!Q58/'Table CU Tshs'!$Y$58</f>
        <v>3.1791690140859985</v>
      </c>
      <c r="R58" s="43">
        <f>100*'Table CU Tshs'!R58/'Table CU Tshs'!$Y$58</f>
        <v>3.5101154290701775</v>
      </c>
      <c r="S58" s="43">
        <f>100*'Table CU Tshs'!S58/'Table CU Tshs'!$Y$58</f>
        <v>2.6781201117050313</v>
      </c>
      <c r="T58" s="43">
        <f>100*'Table CU Tshs'!T58/'Table CU Tshs'!$Y$58</f>
        <v>1.3502430208411182</v>
      </c>
      <c r="U58" s="43">
        <f>100*'Table CU Tshs'!U58/'Table CU Tshs'!$Y$58</f>
        <v>1.1893045325151843</v>
      </c>
      <c r="V58" s="43">
        <f>100*'Table CU Tshs'!V58/'Table CU Tshs'!$Y$58</f>
        <v>-1.1910753169128707</v>
      </c>
      <c r="W58" s="43">
        <f>100*'Table CU Tshs'!W58/'Table CU Tshs'!$Y$58</f>
        <v>92.54316713551385</v>
      </c>
      <c r="X58" s="43">
        <f>100*'Table CU Tshs'!X58/'Table CU Tshs'!$Y$58</f>
        <v>7.456832864486149</v>
      </c>
      <c r="Y58" s="45">
        <f>100*'Table CU Tshs'!Y58/'Table CU Tshs'!$Y$58</f>
        <v>100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1:109" ht="12">
      <c r="A59" s="196">
        <v>2014</v>
      </c>
      <c r="B59" s="84"/>
      <c r="C59" s="43"/>
      <c r="D59" s="43"/>
      <c r="E59" s="43"/>
      <c r="F59" s="43"/>
      <c r="G59" s="43"/>
      <c r="H59" s="43"/>
      <c r="I59" s="43"/>
      <c r="J59" s="43"/>
      <c r="K59" s="43"/>
      <c r="L59" s="45"/>
      <c r="M59" s="45"/>
      <c r="N59" s="164"/>
      <c r="O59" s="84"/>
      <c r="P59" s="43"/>
      <c r="Q59" s="43"/>
      <c r="R59" s="43"/>
      <c r="S59" s="43"/>
      <c r="T59" s="43"/>
      <c r="U59" s="43"/>
      <c r="V59" s="43"/>
      <c r="W59" s="43"/>
      <c r="X59" s="43"/>
      <c r="Y59" s="4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1:109" ht="12">
      <c r="A60" s="197"/>
      <c r="B60" s="82" t="s">
        <v>23</v>
      </c>
      <c r="C60" s="43">
        <f>100*'Table CU Tshs'!C60/'Table CU Tshs'!$Y$60</f>
        <v>26.921563035364862</v>
      </c>
      <c r="D60" s="43">
        <f>100*'Table CU Tshs'!D60/'Table CU Tshs'!$Y$60</f>
        <v>3.8968525016129747</v>
      </c>
      <c r="E60" s="43">
        <f>100*'Table CU Tshs'!E60/'Table CU Tshs'!$Y$60</f>
        <v>4.8092070705577905</v>
      </c>
      <c r="F60" s="43">
        <f>100*'Table CU Tshs'!F60/'Table CU Tshs'!$Y$60</f>
        <v>0.8424943419315565</v>
      </c>
      <c r="G60" s="43">
        <f>100*'Table CU Tshs'!G60/'Table CU Tshs'!$Y$60</f>
        <v>0.45614600018490675</v>
      </c>
      <c r="H60" s="43">
        <f>100*'Table CU Tshs'!H60/'Table CU Tshs'!$Y$60</f>
        <v>13.401677914586113</v>
      </c>
      <c r="I60" s="43">
        <f>100*'Table CU Tshs'!I60/'Table CU Tshs'!$Y$60</f>
        <v>11.323348801788184</v>
      </c>
      <c r="J60" s="43">
        <f>100*'Table CU Tshs'!J60/'Table CU Tshs'!$Y$60</f>
        <v>1.1993962937265663</v>
      </c>
      <c r="K60" s="43">
        <f>100*'Table CU Tshs'!K60/'Table CU Tshs'!$Y$60</f>
        <v>4.37140829617909</v>
      </c>
      <c r="L60" s="45">
        <f>100*'Table CU Tshs'!L60/'Table CU Tshs'!$Y$60</f>
        <v>2.1354594051294336</v>
      </c>
      <c r="M60" s="45">
        <f>100*'Table CU Tshs'!M60/'Table CU Tshs'!$Y$60</f>
        <v>3.4067412428490074</v>
      </c>
      <c r="N60" s="198" t="s">
        <v>32</v>
      </c>
      <c r="O60" s="82" t="s">
        <v>23</v>
      </c>
      <c r="P60" s="43">
        <f>100*'Table CU Tshs'!P60/'Table CU Tshs'!$Y$60</f>
        <v>6.62875009682913</v>
      </c>
      <c r="Q60" s="43">
        <f>100*'Table CU Tshs'!Q60/'Table CU Tshs'!$Y$60</f>
        <v>4.373900441517368</v>
      </c>
      <c r="R60" s="43">
        <f>100*'Table CU Tshs'!R60/'Table CU Tshs'!$Y$60</f>
        <v>3.77849681644609</v>
      </c>
      <c r="S60" s="43">
        <f>100*'Table CU Tshs'!S60/'Table CU Tshs'!$Y$60</f>
        <v>2.8179938195921466</v>
      </c>
      <c r="T60" s="43">
        <f>100*'Table CU Tshs'!T60/'Table CU Tshs'!$Y$60</f>
        <v>1.4913867010972033</v>
      </c>
      <c r="U60" s="43">
        <f>100*'Table CU Tshs'!U60/'Table CU Tshs'!$Y$60</f>
        <v>1.2862905025037683</v>
      </c>
      <c r="V60" s="43">
        <f>100*'Table CU Tshs'!V60/'Table CU Tshs'!$Y$60</f>
        <v>-1.142797473382824</v>
      </c>
      <c r="W60" s="43">
        <f>100*'Table CU Tshs'!W60/'Table CU Tshs'!$Y$60</f>
        <v>91.99831580851338</v>
      </c>
      <c r="X60" s="43">
        <f>100*'Table CU Tshs'!X60/'Table CU Tshs'!$Y$60</f>
        <v>8.001684191486618</v>
      </c>
      <c r="Y60" s="45">
        <f>100*'Table CU Tshs'!Y60/'Table CU Tshs'!$Y$60</f>
        <v>100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1:109" ht="12">
      <c r="A61" s="197"/>
      <c r="B61" s="82" t="s">
        <v>24</v>
      </c>
      <c r="C61" s="43">
        <f>100*'Table CU Tshs'!C61/'Table CU Tshs'!$Y$61</f>
        <v>31.168787688220245</v>
      </c>
      <c r="D61" s="43">
        <f>100*'Table CU Tshs'!D61/'Table CU Tshs'!$Y$61</f>
        <v>3.3658369908098518</v>
      </c>
      <c r="E61" s="43">
        <f>100*'Table CU Tshs'!E61/'Table CU Tshs'!$Y$61</f>
        <v>5.116449093516428</v>
      </c>
      <c r="F61" s="43">
        <f>100*'Table CU Tshs'!F61/'Table CU Tshs'!$Y$61</f>
        <v>0.6336925097469275</v>
      </c>
      <c r="G61" s="43">
        <f>100*'Table CU Tshs'!G61/'Table CU Tshs'!$Y$61</f>
        <v>0.450951210234683</v>
      </c>
      <c r="H61" s="43">
        <f>100*'Table CU Tshs'!H61/'Table CU Tshs'!$Y$61</f>
        <v>13.310296941309424</v>
      </c>
      <c r="I61" s="43">
        <f>100*'Table CU Tshs'!I61/'Table CU Tshs'!$Y$61</f>
        <v>10.403115910481674</v>
      </c>
      <c r="J61" s="43">
        <f>100*'Table CU Tshs'!J61/'Table CU Tshs'!$Y$61</f>
        <v>1.024181629999444</v>
      </c>
      <c r="K61" s="43">
        <f>100*'Table CU Tshs'!K61/'Table CU Tshs'!$Y$61</f>
        <v>3.6903235723710806</v>
      </c>
      <c r="L61" s="45">
        <f>100*'Table CU Tshs'!L61/'Table CU Tshs'!$Y$61</f>
        <v>2.2166429743199068</v>
      </c>
      <c r="M61" s="45">
        <f>100*'Table CU Tshs'!M61/'Table CU Tshs'!$Y$61</f>
        <v>3.2176536171279855</v>
      </c>
      <c r="N61" s="199"/>
      <c r="O61" s="82" t="s">
        <v>24</v>
      </c>
      <c r="P61" s="43">
        <f>100*'Table CU Tshs'!P61/'Table CU Tshs'!$Y$61</f>
        <v>6.176044745770434</v>
      </c>
      <c r="Q61" s="43">
        <f>100*'Table CU Tshs'!Q61/'Table CU Tshs'!$Y$61</f>
        <v>3.7517964374914334</v>
      </c>
      <c r="R61" s="43">
        <f>100*'Table CU Tshs'!R61/'Table CU Tshs'!$Y$61</f>
        <v>3.4823803969652602</v>
      </c>
      <c r="S61" s="43">
        <f>100*'Table CU Tshs'!S61/'Table CU Tshs'!$Y$61</f>
        <v>2.6358434466958585</v>
      </c>
      <c r="T61" s="43">
        <f>100*'Table CU Tshs'!T61/'Table CU Tshs'!$Y$61</f>
        <v>1.3769647128706024</v>
      </c>
      <c r="U61" s="43">
        <f>100*'Table CU Tshs'!U61/'Table CU Tshs'!$Y$61</f>
        <v>1.2096897647883749</v>
      </c>
      <c r="V61" s="43">
        <f>100*'Table CU Tshs'!V61/'Table CU Tshs'!$Y$61</f>
        <v>-1.0141417897216827</v>
      </c>
      <c r="W61" s="43">
        <f>100*'Table CU Tshs'!W61/'Table CU Tshs'!$Y$61</f>
        <v>92.21650985299796</v>
      </c>
      <c r="X61" s="43">
        <f>100*'Table CU Tshs'!X61/'Table CU Tshs'!$Y$61</f>
        <v>7.783490147002039</v>
      </c>
      <c r="Y61" s="45">
        <f>100*'Table CU Tshs'!Y61/'Table CU Tshs'!$Y$61</f>
        <v>100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1:109" ht="12">
      <c r="A62" s="197"/>
      <c r="B62" s="115" t="s">
        <v>25</v>
      </c>
      <c r="C62" s="109">
        <f>100*'Table CU Tshs'!C62/'Table CU Tshs'!$Y$62</f>
        <v>30.98303757158621</v>
      </c>
      <c r="D62" s="109">
        <f>100*'Table CU Tshs'!D62/'Table CU Tshs'!$Y$62</f>
        <v>3.4463375585261313</v>
      </c>
      <c r="E62" s="109">
        <f>100*'Table CU Tshs'!E62/'Table CU Tshs'!$Y$62</f>
        <v>5.619215747092818</v>
      </c>
      <c r="F62" s="109">
        <f>100*'Table CU Tshs'!F62/'Table CU Tshs'!$Y$62</f>
        <v>0.7246738763231428</v>
      </c>
      <c r="G62" s="109">
        <f>100*'Table CU Tshs'!G62/'Table CU Tshs'!$Y$62</f>
        <v>0.4418781034766825</v>
      </c>
      <c r="H62" s="109">
        <f>100*'Table CU Tshs'!H62/'Table CU Tshs'!$Y$62</f>
        <v>12.702266180050032</v>
      </c>
      <c r="I62" s="109">
        <f>100*'Table CU Tshs'!I62/'Table CU Tshs'!$Y$62</f>
        <v>9.886413923422168</v>
      </c>
      <c r="J62" s="109">
        <f>100*'Table CU Tshs'!J62/'Table CU Tshs'!$Y$62</f>
        <v>1.0209112485726397</v>
      </c>
      <c r="K62" s="109">
        <f>100*'Table CU Tshs'!K62/'Table CU Tshs'!$Y$62</f>
        <v>3.7799459125722827</v>
      </c>
      <c r="L62" s="111">
        <f>100*'Table CU Tshs'!L62/'Table CU Tshs'!$Y$62</f>
        <v>2.062991780500013</v>
      </c>
      <c r="M62" s="111">
        <f>100*'Table CU Tshs'!M62/'Table CU Tshs'!$Y$62</f>
        <v>3.1951173870381657</v>
      </c>
      <c r="N62" s="199"/>
      <c r="O62" s="115" t="s">
        <v>25</v>
      </c>
      <c r="P62" s="109">
        <f>100*'Table CU Tshs'!P62/'Table CU Tshs'!$Y$62</f>
        <v>6.647813128889338</v>
      </c>
      <c r="Q62" s="109">
        <f>100*'Table CU Tshs'!Q62/'Table CU Tshs'!$Y$62</f>
        <v>3.0477129041400635</v>
      </c>
      <c r="R62" s="109">
        <f>100*'Table CU Tshs'!R62/'Table CU Tshs'!$Y$62</f>
        <v>3.3900969508088323</v>
      </c>
      <c r="S62" s="109">
        <f>100*'Table CU Tshs'!S62/'Table CU Tshs'!$Y$62</f>
        <v>2.5968804452168044</v>
      </c>
      <c r="T62" s="109">
        <f>100*'Table CU Tshs'!T62/'Table CU Tshs'!$Y$62</f>
        <v>1.3416078349346567</v>
      </c>
      <c r="U62" s="109">
        <f>100*'Table CU Tshs'!U62/'Table CU Tshs'!$Y$62</f>
        <v>1.20517121360345</v>
      </c>
      <c r="V62" s="109">
        <f>100*'Table CU Tshs'!V62/'Table CU Tshs'!$Y$62</f>
        <v>-0.9478114187891917</v>
      </c>
      <c r="W62" s="109">
        <f>100*'Table CU Tshs'!W62/'Table CU Tshs'!$Y$62</f>
        <v>91.14426034796423</v>
      </c>
      <c r="X62" s="109">
        <f>100*'Table CU Tshs'!X62/'Table CU Tshs'!$Y$62</f>
        <v>8.85573965203576</v>
      </c>
      <c r="Y62" s="111">
        <f>100*'Table CU Tshs'!Y62/'Table CU Tshs'!$Y$62</f>
        <v>100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1:109" ht="12" customHeight="1">
      <c r="A63" s="197"/>
      <c r="B63" s="123">
        <v>4</v>
      </c>
      <c r="C63" s="109">
        <f>100*'Table CU Tshs'!C63/'Table CU Tshs'!$Y$63</f>
        <v>26.120905475428046</v>
      </c>
      <c r="D63" s="109">
        <f>100*'Table CU Tshs'!D63/'Table CU Tshs'!$Y$63</f>
        <v>4.066271115863524</v>
      </c>
      <c r="E63" s="109">
        <f>100*'Table CU Tshs'!E63/'Table CU Tshs'!$Y$63</f>
        <v>6.850189382274529</v>
      </c>
      <c r="F63" s="109">
        <f>100*'Table CU Tshs'!F63/'Table CU Tshs'!$Y$63</f>
        <v>0.8260915132861333</v>
      </c>
      <c r="G63" s="109">
        <f>100*'Table CU Tshs'!G63/'Table CU Tshs'!$Y$63</f>
        <v>0.5363134335521131</v>
      </c>
      <c r="H63" s="109">
        <f>100*'Table CU Tshs'!H63/'Table CU Tshs'!$Y$63</f>
        <v>10.364516609715196</v>
      </c>
      <c r="I63" s="109">
        <f>100*'Table CU Tshs'!I63/'Table CU Tshs'!$Y$63</f>
        <v>10.682649325060183</v>
      </c>
      <c r="J63" s="109">
        <f>100*'Table CU Tshs'!J63/'Table CU Tshs'!$Y$63</f>
        <v>1.1648451909436517</v>
      </c>
      <c r="K63" s="109">
        <f>100*'Table CU Tshs'!K63/'Table CU Tshs'!$Y$63</f>
        <v>5.58139238224203</v>
      </c>
      <c r="L63" s="111">
        <f>100*'Table CU Tshs'!L63/'Table CU Tshs'!$Y$63</f>
        <v>2.1505874787821555</v>
      </c>
      <c r="M63" s="111">
        <f>100*'Table CU Tshs'!M63/'Table CU Tshs'!$Y$63</f>
        <v>3.783629563747921</v>
      </c>
      <c r="N63" s="200"/>
      <c r="O63" s="123">
        <v>4</v>
      </c>
      <c r="P63" s="109">
        <f>100*'Table CU Tshs'!P63/'Table CU Tshs'!$Y$63</f>
        <v>6.88951825070796</v>
      </c>
      <c r="Q63" s="109">
        <f>100*'Table CU Tshs'!Q63/'Table CU Tshs'!$Y$63</f>
        <v>4.069938965303163</v>
      </c>
      <c r="R63" s="109">
        <f>100*'Table CU Tshs'!R63/'Table CU Tshs'!$Y$63</f>
        <v>4.287914588816258</v>
      </c>
      <c r="S63" s="109">
        <f>100*'Table CU Tshs'!S63/'Table CU Tshs'!$Y$63</f>
        <v>2.9114897770898907</v>
      </c>
      <c r="T63" s="109">
        <f>100*'Table CU Tshs'!T63/'Table CU Tshs'!$Y$63</f>
        <v>1.609636815873785</v>
      </c>
      <c r="U63" s="109">
        <f>100*'Table CU Tshs'!U63/'Table CU Tshs'!$Y$63</f>
        <v>1.3906060565590121</v>
      </c>
      <c r="V63" s="109">
        <f>100*'Table CU Tshs'!V63/'Table CU Tshs'!$Y$63</f>
        <v>-1.0717970913253805</v>
      </c>
      <c r="W63" s="109">
        <f>100*'Table CU Tshs'!W63/'Table CU Tshs'!$Y$63</f>
        <v>92.21469883392018</v>
      </c>
      <c r="X63" s="109">
        <f>100*'Table CU Tshs'!X63/'Table CU Tshs'!$Y$63</f>
        <v>7.785301166079808</v>
      </c>
      <c r="Y63" s="111">
        <f>100*'Table CU Tshs'!Y63/'Table CU Tshs'!$Y$63</f>
        <v>100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1:109" ht="12">
      <c r="A64" s="124"/>
      <c r="B64" s="121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5"/>
      <c r="N64" s="165"/>
      <c r="O64" s="123"/>
      <c r="P64" s="43"/>
      <c r="Q64" s="43"/>
      <c r="R64" s="43"/>
      <c r="S64" s="43"/>
      <c r="T64" s="43"/>
      <c r="U64" s="43"/>
      <c r="V64" s="43"/>
      <c r="W64" s="43"/>
      <c r="X64" s="43"/>
      <c r="Y64" s="4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1:109" ht="12">
      <c r="A65" s="190">
        <v>2015</v>
      </c>
      <c r="B65" s="123">
        <v>1</v>
      </c>
      <c r="C65" s="43">
        <f>100*'Table CU Tshs'!C65/'Table CU Tshs'!$Y$65</f>
        <v>31.13587576316566</v>
      </c>
      <c r="D65" s="43">
        <f>100*'Table CU Tshs'!D65/'Table CU Tshs'!$Y$65</f>
        <v>3.185773667598692</v>
      </c>
      <c r="E65" s="43">
        <f>100*'Table CU Tshs'!E65/'Table CU Tshs'!$Y$65</f>
        <v>2.6834501570364315</v>
      </c>
      <c r="F65" s="43">
        <f>100*'Table CU Tshs'!F65/'Table CU Tshs'!$Y$65</f>
        <v>1.1921299710280453</v>
      </c>
      <c r="G65" s="43">
        <f>100*'Table CU Tshs'!G65/'Table CU Tshs'!$Y$65</f>
        <v>0.46751922077129254</v>
      </c>
      <c r="H65" s="43">
        <f>100*'Table CU Tshs'!H65/'Table CU Tshs'!$Y$65</f>
        <v>12.389388171564846</v>
      </c>
      <c r="I65" s="43">
        <f>100*'Table CU Tshs'!I65/'Table CU Tshs'!$Y$65</f>
        <v>10.752485807587371</v>
      </c>
      <c r="J65" s="43">
        <f>100*'Table CU Tshs'!J65/'Table CU Tshs'!$Y$65</f>
        <v>1.0497804451092905</v>
      </c>
      <c r="K65" s="43">
        <f>100*'Table CU Tshs'!K65/'Table CU Tshs'!$Y$65</f>
        <v>4.251862790926607</v>
      </c>
      <c r="L65" s="45">
        <f>100*'Table CU Tshs'!L65/'Table CU Tshs'!$Y$65</f>
        <v>1.891489668331929</v>
      </c>
      <c r="M65" s="45">
        <f>100*'Table CU Tshs'!M65/'Table CU Tshs'!$Y$65</f>
        <v>3.6616566508947463</v>
      </c>
      <c r="N65" s="193">
        <v>2015</v>
      </c>
      <c r="O65" s="123">
        <v>1</v>
      </c>
      <c r="P65" s="43">
        <f>100*'Table CU Tshs'!P65/'Table CU Tshs'!$Y$65</f>
        <v>6.592310736379546</v>
      </c>
      <c r="Q65" s="43">
        <f>100*'Table CU Tshs'!Q65/'Table CU Tshs'!$Y$65</f>
        <v>4.405892477872981</v>
      </c>
      <c r="R65" s="43">
        <f>100*'Table CU Tshs'!R65/'Table CU Tshs'!$Y$65</f>
        <v>3.4583353574506877</v>
      </c>
      <c r="S65" s="43">
        <f>100*'Table CU Tshs'!S65/'Table CU Tshs'!$Y$65</f>
        <v>2.6139838745186594</v>
      </c>
      <c r="T65" s="43">
        <f>100*'Table CU Tshs'!T65/'Table CU Tshs'!$Y$65</f>
        <v>1.4400167968676987</v>
      </c>
      <c r="U65" s="43">
        <f>100*'Table CU Tshs'!U65/'Table CU Tshs'!$Y$65</f>
        <v>1.0619162308868155</v>
      </c>
      <c r="V65" s="43">
        <f>100*'Table CU Tshs'!V65/'Table CU Tshs'!$Y$65</f>
        <v>-0.9605168005540918</v>
      </c>
      <c r="W65" s="43">
        <f>100*'Table CU Tshs'!W65/'Table CU Tshs'!$Y$65</f>
        <v>91.27335098743723</v>
      </c>
      <c r="X65" s="43">
        <f>100*'Table CU Tshs'!X65/'Table CU Tshs'!$Y$65</f>
        <v>8.726649012562767</v>
      </c>
      <c r="Y65" s="45">
        <f>100*'Table CU Tshs'!Y65/'Table CU Tshs'!$Y$65</f>
        <v>100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1:109" ht="12">
      <c r="A66" s="191"/>
      <c r="B66" s="123">
        <v>2</v>
      </c>
      <c r="C66" s="43">
        <f>100*'Table CU Tshs'!C66/'Table CU Tshs'!$Y$66</f>
        <v>29.93054683323977</v>
      </c>
      <c r="D66" s="43">
        <f>100*'Table CU Tshs'!D66/'Table CU Tshs'!$Y$66</f>
        <v>3.60950892158728</v>
      </c>
      <c r="E66" s="43">
        <f>100*'Table CU Tshs'!E66/'Table CU Tshs'!$Y$66</f>
        <v>5.061905740470252</v>
      </c>
      <c r="F66" s="43">
        <f>100*'Table CU Tshs'!F66/'Table CU Tshs'!$Y$66</f>
        <v>0.9706839928247528</v>
      </c>
      <c r="G66" s="43">
        <f>100*'Table CU Tshs'!G66/'Table CU Tshs'!$Y$66</f>
        <v>0.36683451295370145</v>
      </c>
      <c r="H66" s="43">
        <f>100*'Table CU Tshs'!H66/'Table CU Tshs'!$Y$66</f>
        <v>13.64424934215758</v>
      </c>
      <c r="I66" s="43">
        <f>100*'Table CU Tshs'!I66/'Table CU Tshs'!$Y$66</f>
        <v>10.198631729950426</v>
      </c>
      <c r="J66" s="43">
        <f>100*'Table CU Tshs'!J66/'Table CU Tshs'!$Y$66</f>
        <v>0.9212124973793612</v>
      </c>
      <c r="K66" s="43">
        <f>100*'Table CU Tshs'!K66/'Table CU Tshs'!$Y$66</f>
        <v>3.665153628455634</v>
      </c>
      <c r="L66" s="43">
        <f>100*'Table CU Tshs'!L66/'Table CU Tshs'!$Y$66</f>
        <v>2.103313704640166</v>
      </c>
      <c r="M66" s="45">
        <f>100*'Table CU Tshs'!M66/'Table CU Tshs'!$Y$66</f>
        <v>3.341649347061863</v>
      </c>
      <c r="N66" s="194"/>
      <c r="O66" s="123">
        <v>2</v>
      </c>
      <c r="P66" s="43">
        <f>100*'Table CU Tshs'!P66/'Table CU Tshs'!$Y$66</f>
        <v>5.867821983498492</v>
      </c>
      <c r="Q66" s="43">
        <f>100*'Table CU Tshs'!Q66/'Table CU Tshs'!$Y$66</f>
        <v>3.612663774748779</v>
      </c>
      <c r="R66" s="43">
        <f>100*'Table CU Tshs'!R66/'Table CU Tshs'!$Y$66</f>
        <v>3.1269868415986948</v>
      </c>
      <c r="S66" s="43">
        <f>100*'Table CU Tshs'!S66/'Table CU Tshs'!$Y$66</f>
        <v>2.235226530864852</v>
      </c>
      <c r="T66" s="43">
        <f>100*'Table CU Tshs'!T66/'Table CU Tshs'!$Y$66</f>
        <v>1.3260002574993186</v>
      </c>
      <c r="U66" s="43">
        <f>100*'Table CU Tshs'!U66/'Table CU Tshs'!$Y$66</f>
        <v>0.977127256840393</v>
      </c>
      <c r="V66" s="43">
        <f>100*'Table CU Tshs'!V66/'Table CU Tshs'!$Y$66</f>
        <v>-0.9196774216326321</v>
      </c>
      <c r="W66" s="43">
        <f>100*'Table CU Tshs'!W66/'Table CU Tshs'!$Y$66</f>
        <v>90.03983947413867</v>
      </c>
      <c r="X66" s="43">
        <f>100*'Table CU Tshs'!X66/'Table CU Tshs'!$Y$66</f>
        <v>9.960160525861317</v>
      </c>
      <c r="Y66" s="43">
        <f>100*'Table CU Tshs'!Y66/'Table CU Tshs'!$Y$66</f>
        <v>100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1:109" ht="12">
      <c r="A67" s="191"/>
      <c r="B67" s="123">
        <v>3</v>
      </c>
      <c r="C67" s="43">
        <f>100*'Table CU Tshs'!C67/'Table CU Tshs'!$Y$67</f>
        <v>35.81911177288329</v>
      </c>
      <c r="D67" s="43">
        <f>100*'Table CU Tshs'!D67/'Table CU Tshs'!$Y$67</f>
        <v>3.5692876789226125</v>
      </c>
      <c r="E67" s="43">
        <f>100*'Table CU Tshs'!E67/'Table CU Tshs'!$Y$67</f>
        <v>3.237383470429662</v>
      </c>
      <c r="F67" s="43">
        <f>100*'Table CU Tshs'!F67/'Table CU Tshs'!$Y$67</f>
        <v>0.8977401935951678</v>
      </c>
      <c r="G67" s="43">
        <f>100*'Table CU Tshs'!G67/'Table CU Tshs'!$Y$67</f>
        <v>0.3903151015554223</v>
      </c>
      <c r="H67" s="43">
        <f>100*'Table CU Tshs'!H67/'Table CU Tshs'!$Y$67</f>
        <v>12.391956892959156</v>
      </c>
      <c r="I67" s="43">
        <f>100*'Table CU Tshs'!I67/'Table CU Tshs'!$Y$67</f>
        <v>9.719386105085357</v>
      </c>
      <c r="J67" s="43">
        <f>100*'Table CU Tshs'!J67/'Table CU Tshs'!$Y$67</f>
        <v>0.9640879948333224</v>
      </c>
      <c r="K67" s="43">
        <f>100*'Table CU Tshs'!K67/'Table CU Tshs'!$Y$67</f>
        <v>3.9627117005879793</v>
      </c>
      <c r="L67" s="43">
        <f>100*'Table CU Tshs'!L67/'Table CU Tshs'!$Y$67</f>
        <v>1.8421689115687585</v>
      </c>
      <c r="M67" s="43">
        <f>100*'Table CU Tshs'!M67/'Table CU Tshs'!$Y$67</f>
        <v>3.2035098132290027</v>
      </c>
      <c r="N67" s="194"/>
      <c r="O67" s="123">
        <v>3</v>
      </c>
      <c r="P67" s="43">
        <f>100*'Table CU Tshs'!P67/'Table CU Tshs'!$Y$67</f>
        <v>6.4738951878211966</v>
      </c>
      <c r="Q67" s="43">
        <f>100*'Table CU Tshs'!Q67/'Table CU Tshs'!$Y$67</f>
        <v>2.4981464124968675</v>
      </c>
      <c r="R67" s="43">
        <f>100*'Table CU Tshs'!R67/'Table CU Tshs'!$Y$67</f>
        <v>2.999790814453555</v>
      </c>
      <c r="S67" s="43">
        <f>100*'Table CU Tshs'!S67/'Table CU Tshs'!$Y$67</f>
        <v>2.1642796550737167</v>
      </c>
      <c r="T67" s="43">
        <f>100*'Table CU Tshs'!T67/'Table CU Tshs'!$Y$67</f>
        <v>1.350136400619583</v>
      </c>
      <c r="U67" s="43">
        <f>100*'Table CU Tshs'!U67/'Table CU Tshs'!$Y$67</f>
        <v>0.9576285440495307</v>
      </c>
      <c r="V67" s="43">
        <f>100*'Table CU Tshs'!V67/'Table CU Tshs'!$Y$67</f>
        <v>-0.9095310095684247</v>
      </c>
      <c r="W67" s="43">
        <f>100*'Table CU Tshs'!W67/'Table CU Tshs'!$Y$67</f>
        <v>91.53200564059576</v>
      </c>
      <c r="X67" s="43">
        <f>100*'Table CU Tshs'!X67/'Table CU Tshs'!$Y$67</f>
        <v>8.467994359404237</v>
      </c>
      <c r="Y67" s="43">
        <f>100*'Table CU Tshs'!Y67/'Table CU Tshs'!$Y$67</f>
        <v>100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</row>
    <row r="68" spans="1:109" ht="12.75" thickBot="1">
      <c r="A68" s="192"/>
      <c r="B68" s="122" t="s">
        <v>26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166"/>
      <c r="N68" s="195"/>
      <c r="O68" s="122" t="s">
        <v>26</v>
      </c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1:109" ht="12">
      <c r="A69" s="19"/>
      <c r="B69" s="1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1"/>
      <c r="O69" s="1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1:109" ht="12">
      <c r="A70" s="19"/>
      <c r="B70" s="1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1:109" ht="12">
      <c r="A71" s="19"/>
      <c r="B71" s="1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1:109" ht="12">
      <c r="A72" s="19"/>
      <c r="B72" s="1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1:109" ht="12">
      <c r="A73" s="19"/>
      <c r="B73" s="1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11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1:109" ht="12">
      <c r="A74" s="19"/>
      <c r="B74" s="1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1"/>
      <c r="O74" s="11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1:109" ht="12">
      <c r="A75" s="19"/>
      <c r="B75" s="1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1:109" ht="12">
      <c r="A76" s="19"/>
      <c r="B76" s="1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1:109" ht="12">
      <c r="A77" s="19"/>
      <c r="B77" s="1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1:109" ht="12">
      <c r="A78" s="19"/>
      <c r="B78" s="1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1:109" ht="12">
      <c r="A79" s="19"/>
      <c r="B79" s="1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1:109" ht="12">
      <c r="A80" s="19"/>
      <c r="B80" s="1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1:109" ht="12">
      <c r="A81" s="19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1:109" ht="12">
      <c r="A82" s="19"/>
      <c r="B82" s="1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1:25" ht="12">
      <c r="A83" s="19"/>
      <c r="B83" s="1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">
      <c r="A84" s="19"/>
      <c r="B84" s="1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2">
      <c r="A85" s="19"/>
      <c r="B85" s="1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">
      <c r="A86" s="19"/>
      <c r="B86" s="1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">
      <c r="A87" s="19"/>
      <c r="B87" s="1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2">
      <c r="A88" s="19"/>
      <c r="B88" s="1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1"/>
      <c r="O88" s="11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">
      <c r="A89" s="19"/>
      <c r="B89" s="1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1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">
      <c r="A90" s="19"/>
      <c r="B90" s="1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1"/>
      <c r="O90" s="11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">
      <c r="A91" s="19"/>
      <c r="B91" s="1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1"/>
      <c r="O91" s="11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">
      <c r="A92" s="19"/>
      <c r="B92" s="1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1"/>
      <c r="O92" s="11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">
      <c r="A93" s="19"/>
      <c r="B93" s="1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1"/>
      <c r="O93" s="11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">
      <c r="A94" s="19"/>
      <c r="B94" s="1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1"/>
      <c r="O94" s="11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">
      <c r="A95" s="19"/>
      <c r="B95" s="1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1"/>
      <c r="O95" s="11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">
      <c r="A96" s="19"/>
      <c r="B96" s="1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1"/>
      <c r="O96" s="11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">
      <c r="A97" s="19"/>
      <c r="B97" s="1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1"/>
      <c r="O97" s="11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109" s="21" customFormat="1" ht="12">
      <c r="A98" s="19"/>
      <c r="B98" s="1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1"/>
      <c r="O98" s="11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</row>
    <row r="99" spans="1:109" s="21" customFormat="1" ht="12">
      <c r="A99" s="19"/>
      <c r="B99" s="1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1"/>
      <c r="O99" s="11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</row>
    <row r="100" spans="1:109" s="21" customFormat="1" ht="12">
      <c r="A100" s="19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1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</row>
    <row r="101" spans="1:109" s="21" customFormat="1" ht="12">
      <c r="A101" s="19"/>
      <c r="B101" s="1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1"/>
      <c r="O101" s="11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</row>
    <row r="102" spans="1:109" s="21" customFormat="1" ht="12">
      <c r="A102" s="19"/>
      <c r="B102" s="1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1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</row>
    <row r="103" spans="1:109" s="21" customFormat="1" ht="12">
      <c r="A103" s="19"/>
      <c r="B103" s="1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1"/>
      <c r="O103" s="11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</row>
    <row r="104" spans="1:109" s="21" customFormat="1" ht="12">
      <c r="A104" s="19"/>
      <c r="B104" s="1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1"/>
      <c r="O104" s="11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</row>
    <row r="105" spans="1:109" s="21" customFormat="1" ht="12">
      <c r="A105" s="19"/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1"/>
      <c r="O105" s="11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</row>
    <row r="106" spans="1:109" s="21" customFormat="1" ht="12">
      <c r="A106" s="19"/>
      <c r="B106" s="1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1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</row>
    <row r="107" spans="1:109" s="21" customFormat="1" ht="12">
      <c r="A107" s="19"/>
      <c r="B107" s="1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1"/>
      <c r="O107" s="11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</row>
    <row r="108" spans="1:109" s="21" customFormat="1" ht="12">
      <c r="A108" s="19"/>
      <c r="B108" s="1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1"/>
      <c r="O108" s="11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</row>
    <row r="109" spans="1:109" s="21" customFormat="1" ht="12">
      <c r="A109" s="19"/>
      <c r="B109" s="1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1"/>
      <c r="O109" s="1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</row>
    <row r="110" spans="1:109" s="21" customFormat="1" ht="12">
      <c r="A110" s="19"/>
      <c r="B110" s="1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1"/>
      <c r="O110" s="11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</row>
    <row r="111" spans="1:109" s="21" customFormat="1" ht="12">
      <c r="A111" s="19"/>
      <c r="B111" s="1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1"/>
      <c r="O111" s="11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</row>
    <row r="112" spans="1:109" s="21" customFormat="1" ht="12">
      <c r="A112" s="19"/>
      <c r="B112" s="1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1"/>
      <c r="O112" s="11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</row>
    <row r="113" spans="1:109" s="21" customFormat="1" ht="12">
      <c r="A113" s="19"/>
      <c r="B113" s="1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1"/>
      <c r="O113" s="11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</row>
    <row r="114" spans="1:109" s="21" customFormat="1" ht="12">
      <c r="A114" s="19"/>
      <c r="B114" s="1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</row>
    <row r="115" spans="1:109" s="21" customFormat="1" ht="12">
      <c r="A115" s="19"/>
      <c r="B115" s="1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1"/>
      <c r="O115" s="1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</row>
    <row r="116" spans="1:109" s="21" customFormat="1" ht="12">
      <c r="A116" s="19"/>
      <c r="B116" s="1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</row>
    <row r="117" spans="1:109" s="21" customFormat="1" ht="12">
      <c r="A117" s="19"/>
      <c r="B117" s="1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1"/>
      <c r="O117" s="1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</row>
    <row r="118" spans="1:109" s="21" customFormat="1" ht="12">
      <c r="A118" s="19"/>
      <c r="B118" s="1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</row>
    <row r="119" spans="1:109" s="21" customFormat="1" ht="12">
      <c r="A119" s="19"/>
      <c r="B119" s="1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1"/>
      <c r="O119" s="11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</row>
    <row r="120" spans="1:109" s="21" customFormat="1" ht="12">
      <c r="A120" s="19"/>
      <c r="B120" s="1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</row>
    <row r="121" spans="1:109" s="21" customFormat="1" ht="12">
      <c r="A121" s="19"/>
      <c r="B121" s="1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1"/>
      <c r="O121" s="1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</row>
    <row r="122" spans="1:109" s="21" customFormat="1" ht="12">
      <c r="A122" s="19"/>
      <c r="B122" s="1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1"/>
      <c r="O122" s="1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</row>
    <row r="123" spans="1:109" s="21" customFormat="1" ht="12">
      <c r="A123" s="19"/>
      <c r="B123" s="1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</row>
    <row r="124" spans="1:109" s="21" customFormat="1" ht="12">
      <c r="A124" s="19"/>
      <c r="B124" s="1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1"/>
      <c r="O124" s="1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</row>
    <row r="125" spans="1:109" s="21" customFormat="1" ht="12">
      <c r="A125" s="19"/>
      <c r="B125" s="1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</row>
    <row r="126" spans="1:109" s="21" customFormat="1" ht="12">
      <c r="A126" s="19"/>
      <c r="B126" s="1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1"/>
      <c r="O126" s="11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</row>
    <row r="127" spans="1:109" s="21" customFormat="1" ht="12">
      <c r="A127" s="19"/>
      <c r="B127" s="1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1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</row>
    <row r="128" spans="1:109" s="21" customFormat="1" ht="12">
      <c r="A128" s="19"/>
      <c r="B128" s="1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1"/>
      <c r="O128" s="11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</row>
    <row r="129" spans="1:109" s="21" customFormat="1" ht="12">
      <c r="A129" s="19"/>
      <c r="B129" s="1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1"/>
      <c r="O129" s="11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</row>
    <row r="130" spans="1:109" s="21" customFormat="1" ht="12">
      <c r="A130" s="19"/>
      <c r="B130" s="1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1"/>
      <c r="O130" s="11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</row>
    <row r="131" spans="1:109" s="21" customFormat="1" ht="12">
      <c r="A131" s="19"/>
      <c r="B131" s="1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1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</row>
    <row r="132" spans="1:109" s="21" customFormat="1" ht="12">
      <c r="A132" s="19"/>
      <c r="B132" s="1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1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</row>
    <row r="133" spans="1:109" s="21" customFormat="1" ht="12">
      <c r="A133" s="19"/>
      <c r="B133" s="1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1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</row>
    <row r="134" spans="1:109" s="21" customFormat="1" ht="12">
      <c r="A134" s="19"/>
      <c r="B134" s="1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1"/>
      <c r="O134" s="11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</row>
    <row r="135" spans="1:109" s="21" customFormat="1" ht="12">
      <c r="A135" s="19"/>
      <c r="B135" s="1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1"/>
      <c r="O135" s="11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</row>
    <row r="136" spans="1:109" s="21" customFormat="1" ht="12">
      <c r="A136" s="19"/>
      <c r="B136" s="1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1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</row>
    <row r="137" spans="1:109" s="21" customFormat="1" ht="12">
      <c r="A137" s="19"/>
      <c r="B137" s="1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1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</row>
    <row r="138" spans="1:109" s="21" customFormat="1" ht="12">
      <c r="A138" s="19"/>
      <c r="B138" s="1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1"/>
      <c r="O138" s="11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</row>
    <row r="139" spans="1:109" s="21" customFormat="1" ht="12">
      <c r="A139" s="19"/>
      <c r="B139" s="1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1"/>
      <c r="O139" s="11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</row>
    <row r="140" spans="1:109" s="21" customFormat="1" ht="12">
      <c r="A140" s="19"/>
      <c r="B140" s="1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1"/>
      <c r="O140" s="1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</row>
    <row r="141" spans="1:109" s="21" customFormat="1" ht="12">
      <c r="A141" s="19"/>
      <c r="B141" s="1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</row>
    <row r="142" spans="1:109" s="21" customFormat="1" ht="12">
      <c r="A142" s="19"/>
      <c r="B142" s="1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1"/>
      <c r="O142" s="1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</row>
    <row r="143" spans="1:109" s="21" customFormat="1" ht="12">
      <c r="A143" s="19"/>
      <c r="B143" s="1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1"/>
      <c r="O143" s="1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</row>
    <row r="144" spans="1:109" s="21" customFormat="1" ht="12">
      <c r="A144" s="19"/>
      <c r="B144" s="1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1"/>
      <c r="O144" s="1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</row>
    <row r="145" spans="1:109" s="21" customFormat="1" ht="12">
      <c r="A145" s="19"/>
      <c r="B145" s="1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1"/>
      <c r="O145" s="1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</row>
    <row r="146" spans="1:109" s="21" customFormat="1" ht="12">
      <c r="A146" s="19"/>
      <c r="B146" s="1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1"/>
      <c r="O146" s="1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</row>
    <row r="147" spans="1:109" s="21" customFormat="1" ht="12">
      <c r="A147" s="19"/>
      <c r="B147" s="1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1"/>
      <c r="O147" s="1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</row>
    <row r="148" spans="1:109" s="21" customFormat="1" ht="12">
      <c r="A148" s="19"/>
      <c r="B148" s="1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</row>
    <row r="149" spans="1:109" s="21" customFormat="1" ht="12">
      <c r="A149" s="19"/>
      <c r="B149" s="1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</row>
    <row r="150" spans="1:109" s="21" customFormat="1" ht="12">
      <c r="A150" s="19"/>
      <c r="B150" s="1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1"/>
      <c r="O150" s="1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</row>
    <row r="151" spans="1:109" s="21" customFormat="1" ht="12">
      <c r="A151" s="19"/>
      <c r="B151" s="1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1"/>
      <c r="O151" s="1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</row>
    <row r="152" spans="1:109" s="21" customFormat="1" ht="12">
      <c r="A152" s="19"/>
      <c r="B152" s="1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</row>
    <row r="153" spans="1:109" s="21" customFormat="1" ht="12">
      <c r="A153" s="19"/>
      <c r="B153" s="1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1"/>
      <c r="O153" s="1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</row>
    <row r="154" spans="1:109" s="21" customFormat="1" ht="12">
      <c r="A154" s="19"/>
      <c r="B154" s="1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</row>
    <row r="155" spans="1:109" s="21" customFormat="1" ht="12">
      <c r="A155" s="19"/>
      <c r="B155" s="1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1"/>
      <c r="O155" s="11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</row>
    <row r="156" spans="1:109" s="21" customFormat="1" ht="12">
      <c r="A156" s="19"/>
      <c r="B156" s="1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1"/>
      <c r="O156" s="1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</row>
    <row r="157" spans="1:109" s="21" customFormat="1" ht="12">
      <c r="A157" s="19"/>
      <c r="B157" s="1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1"/>
      <c r="O157" s="1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</row>
    <row r="158" spans="1:109" s="21" customFormat="1" ht="12">
      <c r="A158" s="19"/>
      <c r="B158" s="1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</row>
    <row r="159" spans="1:109" s="21" customFormat="1" ht="12">
      <c r="A159" s="19"/>
      <c r="B159" s="1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1"/>
      <c r="O159" s="1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</row>
    <row r="160" spans="1:109" s="21" customFormat="1" ht="12">
      <c r="A160" s="19"/>
      <c r="B160" s="1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1"/>
      <c r="O160" s="1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</row>
    <row r="161" spans="1:109" s="21" customFormat="1" ht="12">
      <c r="A161" s="19"/>
      <c r="B161" s="1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1"/>
      <c r="O161" s="1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</row>
    <row r="162" spans="1:109" s="21" customFormat="1" ht="12">
      <c r="A162" s="19"/>
      <c r="B162" s="1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1"/>
      <c r="O162" s="1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</row>
    <row r="163" spans="1:109" s="21" customFormat="1" ht="12">
      <c r="A163" s="19"/>
      <c r="B163" s="1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1"/>
      <c r="O163" s="1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</row>
    <row r="164" spans="1:109" s="21" customFormat="1" ht="12">
      <c r="A164" s="19"/>
      <c r="B164" s="1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1"/>
      <c r="O164" s="1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</row>
    <row r="165" spans="1:109" s="21" customFormat="1" ht="12">
      <c r="A165" s="19"/>
      <c r="B165" s="1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1"/>
      <c r="O165" s="1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</row>
    <row r="166" spans="1:109" s="21" customFormat="1" ht="12">
      <c r="A166" s="19"/>
      <c r="B166" s="1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1"/>
      <c r="O166" s="1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</row>
    <row r="167" spans="1:109" s="21" customFormat="1" ht="12">
      <c r="A167" s="19"/>
      <c r="B167" s="1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1"/>
      <c r="O167" s="1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</row>
    <row r="168" spans="1:109" s="21" customFormat="1" ht="12">
      <c r="A168" s="19"/>
      <c r="B168" s="1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1"/>
      <c r="O168" s="1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</row>
    <row r="169" spans="1:109" s="21" customFormat="1" ht="12">
      <c r="A169" s="19"/>
      <c r="B169" s="1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1"/>
      <c r="O169" s="1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</row>
    <row r="170" spans="1:109" s="21" customFormat="1" ht="12">
      <c r="A170" s="19"/>
      <c r="B170" s="1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1"/>
      <c r="O170" s="1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</row>
    <row r="171" spans="1:109" s="21" customFormat="1" ht="12">
      <c r="A171" s="19"/>
      <c r="B171" s="1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1"/>
      <c r="O171" s="1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</row>
    <row r="172" spans="1:109" s="21" customFormat="1" ht="12">
      <c r="A172" s="19"/>
      <c r="B172" s="1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1"/>
      <c r="O172" s="1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</row>
    <row r="173" spans="1:109" s="21" customFormat="1" ht="12">
      <c r="A173" s="19"/>
      <c r="B173" s="1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1"/>
      <c r="O173" s="1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</row>
    <row r="174" spans="1:109" s="21" customFormat="1" ht="12">
      <c r="A174" s="19"/>
      <c r="B174" s="1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1"/>
      <c r="O174" s="1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</row>
    <row r="175" spans="1:109" s="21" customFormat="1" ht="12">
      <c r="A175" s="19"/>
      <c r="B175" s="1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1"/>
      <c r="O175" s="1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</row>
    <row r="176" spans="1:109" s="21" customFormat="1" ht="12">
      <c r="A176" s="19"/>
      <c r="B176" s="1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1"/>
      <c r="O176" s="1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</row>
    <row r="177" spans="1:109" s="21" customFormat="1" ht="12">
      <c r="A177" s="19"/>
      <c r="B177" s="1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1"/>
      <c r="O177" s="1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</row>
    <row r="178" spans="1:109" s="21" customFormat="1" ht="12">
      <c r="A178" s="19"/>
      <c r="B178" s="1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1"/>
      <c r="O178" s="1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</row>
    <row r="179" spans="1:109" s="21" customFormat="1" ht="12">
      <c r="A179" s="19"/>
      <c r="B179" s="1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1"/>
      <c r="O179" s="1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</row>
    <row r="180" spans="1:109" s="21" customFormat="1" ht="12">
      <c r="A180" s="19"/>
      <c r="B180" s="1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1"/>
      <c r="O180" s="1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</row>
    <row r="181" spans="1:109" s="21" customFormat="1" ht="12">
      <c r="A181" s="19"/>
      <c r="B181" s="1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1"/>
      <c r="O181" s="1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</row>
    <row r="182" spans="1:109" s="21" customFormat="1" ht="12">
      <c r="A182" s="19"/>
      <c r="B182" s="1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1"/>
      <c r="O182" s="1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</row>
    <row r="183" spans="1:109" s="21" customFormat="1" ht="12">
      <c r="A183" s="19"/>
      <c r="B183" s="1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1"/>
      <c r="O183" s="1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</row>
    <row r="184" spans="1:109" s="21" customFormat="1" ht="12">
      <c r="A184" s="19"/>
      <c r="B184" s="1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1"/>
      <c r="O184" s="1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</row>
    <row r="185" spans="1:109" s="21" customFormat="1" ht="12">
      <c r="A185" s="19"/>
      <c r="B185" s="1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1"/>
      <c r="O185" s="1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</row>
    <row r="186" spans="1:109" s="21" customFormat="1" ht="12">
      <c r="A186" s="19"/>
      <c r="B186" s="1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1"/>
      <c r="O186" s="1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</row>
  </sheetData>
  <sheetProtection/>
  <mergeCells count="22">
    <mergeCell ref="A30:A33"/>
    <mergeCell ref="N30:N33"/>
    <mergeCell ref="N50:N53"/>
    <mergeCell ref="A55:A58"/>
    <mergeCell ref="A65:A68"/>
    <mergeCell ref="N65:N68"/>
    <mergeCell ref="N55:N58"/>
    <mergeCell ref="A59:A63"/>
    <mergeCell ref="A35:A38"/>
    <mergeCell ref="N35:N38"/>
    <mergeCell ref="A40:A43"/>
    <mergeCell ref="N40:N43"/>
    <mergeCell ref="N60:N63"/>
    <mergeCell ref="A45:A48"/>
    <mergeCell ref="N45:N48"/>
    <mergeCell ref="A50:A53"/>
    <mergeCell ref="A15:A18"/>
    <mergeCell ref="N15:N18"/>
    <mergeCell ref="A20:A23"/>
    <mergeCell ref="N20:N23"/>
    <mergeCell ref="A25:A28"/>
    <mergeCell ref="N25:N28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Beatrice Rwegoshora</cp:lastModifiedBy>
  <cp:lastPrinted>2016-01-07T09:50:45Z</cp:lastPrinted>
  <dcterms:created xsi:type="dcterms:W3CDTF">2013-11-18T06:03:15Z</dcterms:created>
  <dcterms:modified xsi:type="dcterms:W3CDTF">2016-01-08T14:49:07Z</dcterms:modified>
  <cp:category/>
  <cp:version/>
  <cp:contentType/>
  <cp:contentStatus/>
</cp:coreProperties>
</file>