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4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<sst xmlns="http://schemas.openxmlformats.org/spreadsheetml/2006/main" count="147" uniqueCount="32">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</sst>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&quot;#,##0_);\(&quot;S&quot;#,##0\)"/>
    <numFmt numFmtId="173" formatCode="&quot;S&quot;#,##0_);[Red]\(&quot;S&quot;#,##0\)"/>
    <numFmt numFmtId="174" formatCode="&quot;S&quot;#,##0.00_);\(&quot;S&quot;#,##0.00\)"/>
    <numFmt numFmtId="175" formatCode="&quot;S&quot;#,##0.00_);[Red]\(&quot;S&quot;#,##0.00\)"/>
    <numFmt numFmtId="176" formatCode="_(&quot;S&quot;* #,##0_);_(&quot;S&quot;* \(#,##0\);_(&quot;S&quot;* &quot;-&quot;_);_(@_)"/>
    <numFmt numFmtId="177" formatCode="_(&quot;S&quot;* #,##0.00_);_(&quot;S&quot;* \(#,##0.00\);_(&quot;S&quot;* &quot;-&quot;??_);_(@_)"/>
    <numFmt numFmtId="178" formatCode="0.0"/>
    <numFmt numFmtId="179" formatCode="_(* #,##0.0_);_(* \(#,##0.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0"/>
    <numFmt numFmtId="186" formatCode="0.0000"/>
    <numFmt numFmtId="187" formatCode="0.0000000"/>
    <numFmt numFmtId="188" formatCode="0.00000000"/>
    <numFmt numFmtId="189" formatCode="0.000000"/>
    <numFmt numFmtId="190" formatCode="#,##0.0_);\(#,##0.0\)"/>
    <numFmt numFmtId="191" formatCode="0.000000000"/>
    <numFmt numFmtId="192" formatCode="0.0000000000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#,##0.0"/>
    <numFmt numFmtId="200" formatCode="_(* #,##0_);_(* \(#,##0\);_(* &quot;-&quot;??_);_(@_)"/>
    <numFmt numFmtId="201" formatCode="[$-409]dddd\,\ mmmm\ dd\,\ yyyy"/>
    <numFmt numFmtId="202" formatCode="[$-409]d\-mmm;@"/>
    <numFmt numFmtId="203" formatCode="[$-409]mmm\-yy;@"/>
    <numFmt numFmtId="204" formatCode="mmm\-yyyy"/>
    <numFmt numFmtId="205" formatCode="mmm/yyyy"/>
    <numFmt numFmtId="206" formatCode="[$-409]dddd\,\ mmmm\ d\,\ yyyy"/>
    <numFmt numFmtId="207" formatCode="0.0000000000000000"/>
    <numFmt numFmtId="208" formatCode="0.000000000000000"/>
    <numFmt numFmtId="209" formatCode="0.00000000000000"/>
    <numFmt numFmtId="210" formatCode="0.0000000000000"/>
    <numFmt numFmtId="211" formatCode="0.000000000000"/>
    <numFmt numFmtId="212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8" fontId="0" fillId="0" borderId="0" xfId="0" applyNumberFormat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wrapText="1"/>
    </xf>
    <xf numFmtId="17" fontId="42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vertical="center" wrapText="1"/>
    </xf>
    <xf numFmtId="178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2" fontId="29" fillId="34" borderId="11" xfId="0" applyNumberFormat="1" applyFont="1" applyFill="1" applyBorder="1" applyAlignment="1">
      <alignment wrapText="1"/>
    </xf>
    <xf numFmtId="2" fontId="29" fillId="34" borderId="13" xfId="0" applyNumberFormat="1" applyFont="1" applyFill="1" applyBorder="1" applyAlignment="1">
      <alignment wrapText="1"/>
    </xf>
    <xf numFmtId="2" fontId="29" fillId="34" borderId="11" xfId="0" applyNumberFormat="1" applyFont="1" applyFill="1" applyBorder="1" applyAlignment="1">
      <alignment/>
    </xf>
    <xf numFmtId="178" fontId="29" fillId="34" borderId="11" xfId="0" applyNumberFormat="1" applyFont="1" applyFill="1" applyBorder="1" applyAlignment="1">
      <alignment wrapText="1"/>
    </xf>
    <xf numFmtId="178" fontId="23" fillId="0" borderId="10" xfId="0" applyNumberFormat="1" applyFont="1" applyFill="1" applyBorder="1" applyAlignment="1">
      <alignment wrapText="1"/>
    </xf>
    <xf numFmtId="178" fontId="44" fillId="34" borderId="11" xfId="0" applyNumberFormat="1" applyFont="1" applyFill="1" applyBorder="1" applyAlignment="1">
      <alignment horizontal="right" vertical="center" wrapText="1"/>
    </xf>
    <xf numFmtId="178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3" fillId="0" borderId="14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78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78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3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3" fillId="0" borderId="12" xfId="0" applyNumberFormat="1" applyFont="1" applyFill="1" applyBorder="1" applyAlignment="1">
      <alignment vertical="center"/>
    </xf>
    <xf numFmtId="203" fontId="29" fillId="34" borderId="11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2" fillId="0" borderId="0" xfId="0" applyFont="1" applyAlignment="1">
      <alignment/>
    </xf>
    <xf numFmtId="17" fontId="42" fillId="33" borderId="11" xfId="0" applyNumberFormat="1" applyFont="1" applyFill="1" applyBorder="1" applyAlignment="1">
      <alignment wrapText="1"/>
    </xf>
    <xf numFmtId="203" fontId="29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3" fillId="0" borderId="14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29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178" fontId="29" fillId="34" borderId="11" xfId="0" applyNumberFormat="1" applyFont="1" applyFill="1" applyBorder="1" applyAlignment="1">
      <alignment vertical="center" wrapText="1"/>
    </xf>
    <xf numFmtId="203" fontId="25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3" fontId="29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42" fillId="33" borderId="17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E4" sqref="E4:F4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90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30.7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35.25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.7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.75" thickBot="1">
      <c r="A22" s="19"/>
      <c r="C22" s="4"/>
      <c r="H22" s="21"/>
    </row>
    <row r="23" spans="1:16" ht="1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90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101.92504977864797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24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.7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30.7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.7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5">
      <c r="D28" s="4"/>
      <c r="E28" s="4"/>
      <c r="F28" s="4"/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9.140625" style="18" customWidth="1"/>
  </cols>
  <sheetData>
    <row r="1" spans="1:17" ht="45" customHeight="1" thickBot="1">
      <c r="A1" s="90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/>
    </row>
    <row r="2" spans="1:17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  <c r="Q2"/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7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  <c r="Q4" s="89">
        <f>AVERAGE(D4:K4)</f>
        <v>108.25431982291849</v>
      </c>
    </row>
    <row r="5" spans="1:17" ht="1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  <c r="Q5" s="89">
        <f aca="true" t="shared" si="1" ref="Q5:Q21">AVERAGE(D5:K5)</f>
        <v>113.54461158149046</v>
      </c>
    </row>
    <row r="6" spans="1:17" ht="1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  <c r="Q6" s="89">
        <f t="shared" si="1"/>
        <v>106.21847283067771</v>
      </c>
    </row>
    <row r="7" spans="1:17" ht="1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  <c r="Q7" s="89">
        <f t="shared" si="1"/>
        <v>105.43593047672861</v>
      </c>
    </row>
    <row r="8" spans="1:17" ht="24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  <c r="Q8" s="89">
        <f t="shared" si="1"/>
        <v>113.72987968639107</v>
      </c>
    </row>
    <row r="9" spans="1:17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  <c r="Q9" s="89">
        <f t="shared" si="1"/>
        <v>104.5549554914127</v>
      </c>
    </row>
    <row r="10" spans="1:17" ht="1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  <c r="Q10" s="89">
        <f t="shared" si="1"/>
        <v>105.73303684745042</v>
      </c>
    </row>
    <row r="11" spans="1:17" ht="1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  <c r="Q11" s="89">
        <f>AVERAGE(D11:K11)</f>
        <v>99.93005783860062</v>
      </c>
    </row>
    <row r="12" spans="1:17" ht="1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  <c r="Q12" s="89">
        <f t="shared" si="1"/>
        <v>98.3181959904522</v>
      </c>
    </row>
    <row r="13" spans="1:17" ht="1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  <c r="Q13" s="89">
        <f t="shared" si="1"/>
        <v>101.93383714225067</v>
      </c>
    </row>
    <row r="14" spans="1:17" ht="1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  <c r="Q14" s="89">
        <f t="shared" si="1"/>
        <v>103.10873428901616</v>
      </c>
    </row>
    <row r="15" spans="1:17" ht="1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  <c r="Q15" s="89">
        <f t="shared" si="1"/>
        <v>104.3985328107845</v>
      </c>
    </row>
    <row r="16" spans="1:17" ht="15.7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  <c r="Q16" s="89">
        <f t="shared" si="1"/>
        <v>104.77127876857611</v>
      </c>
    </row>
    <row r="17" spans="1:17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  <c r="Q17" s="89"/>
    </row>
    <row r="18" spans="1:17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  <c r="Q18" s="89">
        <f t="shared" si="1"/>
        <v>114.39260555821481</v>
      </c>
    </row>
    <row r="19" spans="1:17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  <c r="Q19" s="89">
        <f t="shared" si="1"/>
        <v>116.65292087552774</v>
      </c>
    </row>
    <row r="20" spans="1:17" ht="1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  <c r="Q20" s="89">
        <f t="shared" si="1"/>
        <v>105.14461697183579</v>
      </c>
    </row>
    <row r="21" spans="1:17" ht="15.7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  <c r="Q21" s="89">
        <f t="shared" si="1"/>
        <v>103.3034187231578</v>
      </c>
    </row>
    <row r="22" spans="1:17" ht="15.75" thickBot="1">
      <c r="A22" s="19"/>
      <c r="B22" s="54" t="s">
        <v>27</v>
      </c>
      <c r="C22" s="4"/>
      <c r="D22" s="49"/>
      <c r="H22" s="21"/>
      <c r="Q22"/>
    </row>
    <row r="23" spans="1:17" ht="1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  <c r="Q23" s="89">
        <f>AVERAGE('2018'!E23:L23)</f>
        <v>3.8678224919228024</v>
      </c>
    </row>
    <row r="24" spans="1:17" ht="1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  <c r="Q24"/>
    </row>
    <row r="25" spans="1:17" ht="1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  <c r="Q25"/>
    </row>
    <row r="26" spans="1:17" ht="15.7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  <c r="Q26"/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  <row r="32" spans="4:6" ht="1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28125" style="0" bestFit="1" customWidth="1"/>
    <col min="2" max="2" width="38.710937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88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28125" style="0" bestFit="1" customWidth="1"/>
    <col min="17" max="17" width="9.140625" style="18" customWidth="1"/>
  </cols>
  <sheetData>
    <row r="1" spans="1:17" ht="45" customHeight="1" thickBot="1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/>
    </row>
    <row r="2" spans="1:17" ht="30.7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  <c r="Q2"/>
    </row>
    <row r="3" spans="1:16" s="18" customFormat="1" ht="15.7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8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  <c r="Q4" s="89">
        <f>AVERAGE(D4:K4)</f>
        <v>112.23267681441757</v>
      </c>
      <c r="R4" s="63">
        <f>((Q4/'2017'!Q4)-1)*100</f>
        <v>3.6750099192409458</v>
      </c>
    </row>
    <row r="5" spans="1:18" ht="1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Q5" s="89">
        <f aca="true" t="shared" si="1" ref="Q5:Q21">AVERAGE(D5:K5)</f>
        <v>117.92694463639988</v>
      </c>
      <c r="R5" s="63">
        <f>((Q5/'2017'!Q5)-1)*100</f>
        <v>3.8595693744253534</v>
      </c>
    </row>
    <row r="6" spans="1:18" ht="1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  <c r="Q6" s="89">
        <f t="shared" si="1"/>
        <v>107.82556603624633</v>
      </c>
      <c r="R6" s="63">
        <f>((Q6/'2017'!Q6)-1)*100</f>
        <v>1.5130072601688305</v>
      </c>
    </row>
    <row r="7" spans="1:18" ht="1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  <c r="Q7" s="89">
        <f t="shared" si="1"/>
        <v>108.26548680855839</v>
      </c>
      <c r="R7" s="63">
        <f>((Q7/'2017'!Q7)-1)*100</f>
        <v>2.6836736955190954</v>
      </c>
    </row>
    <row r="8" spans="1:18" ht="24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  <c r="Q8" s="89">
        <f t="shared" si="1"/>
        <v>126.64689365534957</v>
      </c>
      <c r="R8" s="63">
        <f>((Q8/'2017'!Q8)-1)*100</f>
        <v>11.357625634157898</v>
      </c>
    </row>
    <row r="9" spans="1:18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  <c r="Q9" s="89">
        <f t="shared" si="1"/>
        <v>106.87568466953469</v>
      </c>
      <c r="R9" s="63">
        <f>((Q9/'2017'!Q9)-1)*100</f>
        <v>2.219626192957058</v>
      </c>
    </row>
    <row r="10" spans="1:18" ht="1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  <c r="Q10" s="89">
        <f t="shared" si="1"/>
        <v>107.25764418116981</v>
      </c>
      <c r="R10" s="63">
        <f>((Q10/'2017'!Q10)-1)*100</f>
        <v>1.4419403614776227</v>
      </c>
    </row>
    <row r="11" spans="1:18" ht="1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  <c r="Q11" s="89">
        <f t="shared" si="1"/>
        <v>101.73578765017427</v>
      </c>
      <c r="R11" s="63">
        <f>((Q11/'2017'!Q11)-1)*100</f>
        <v>1.8069936619972138</v>
      </c>
    </row>
    <row r="12" spans="1:18" ht="1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  <c r="Q12" s="89">
        <f t="shared" si="1"/>
        <v>97.18517583481196</v>
      </c>
      <c r="R12" s="63">
        <f>((Q12/'2017'!Q12)-1)*100</f>
        <v>-1.1524012866858002</v>
      </c>
    </row>
    <row r="13" spans="1:18" ht="1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  <c r="Q13" s="89">
        <f t="shared" si="1"/>
        <v>102.85877122067706</v>
      </c>
      <c r="R13" s="63">
        <f>((Q13/'2017'!Q13)-1)*100</f>
        <v>0.907386697447321</v>
      </c>
    </row>
    <row r="14" spans="1:18" ht="1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  <c r="Q14" s="89">
        <f t="shared" si="1"/>
        <v>105.64664732948022</v>
      </c>
      <c r="R14" s="63">
        <f>((Q14/'2017'!Q14)-1)*100</f>
        <v>2.461394815836093</v>
      </c>
    </row>
    <row r="15" spans="1:18" ht="1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  <c r="Q15" s="89">
        <f t="shared" si="1"/>
        <v>105.30599370280811</v>
      </c>
      <c r="R15" s="63">
        <f>((Q15/'2017'!Q15)-1)*100</f>
        <v>0.869227629537983</v>
      </c>
    </row>
    <row r="16" spans="1:18" ht="15.7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  <c r="Q16" s="89">
        <f t="shared" si="1"/>
        <v>106.40371405487733</v>
      </c>
      <c r="R16" s="63">
        <f>((Q16/'2017'!Q16)-1)*100</f>
        <v>1.5580942654207952</v>
      </c>
    </row>
    <row r="17" spans="1:18" ht="30.7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72" t="s">
        <v>29</v>
      </c>
      <c r="Q17" s="89"/>
      <c r="R17" s="63"/>
    </row>
    <row r="18" spans="1:18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  <c r="Q18" s="89">
        <f t="shared" si="1"/>
        <v>119.30589101074422</v>
      </c>
      <c r="R18" s="63">
        <f>((Q18/'2017'!Q18)-1)*100</f>
        <v>4.295107562725309</v>
      </c>
    </row>
    <row r="19" spans="1:18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  <c r="Q19" s="89">
        <f t="shared" si="1"/>
        <v>135.69882813895896</v>
      </c>
      <c r="R19" s="63">
        <f>((Q19/'2017'!Q19)-1)*100</f>
        <v>16.326987031686755</v>
      </c>
    </row>
    <row r="20" spans="1:18" ht="1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  <c r="Q20" s="89">
        <f t="shared" si="1"/>
        <v>109.19808828198747</v>
      </c>
      <c r="R20" s="63">
        <f>((Q20/'2017'!Q20)-1)*100</f>
        <v>3.8551391663136148</v>
      </c>
    </row>
    <row r="21" spans="1:18" ht="15.7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  <c r="Q21" s="89">
        <f t="shared" si="1"/>
        <v>104.95827012792633</v>
      </c>
      <c r="R21" s="63">
        <f>((Q21/'2017'!Q21)-1)*100</f>
        <v>1.6019328549071066</v>
      </c>
    </row>
    <row r="22" spans="1:17" ht="15.75" thickBot="1">
      <c r="A22" s="19"/>
      <c r="B22" s="54" t="s">
        <v>27</v>
      </c>
      <c r="C22" s="4"/>
      <c r="D22" s="49"/>
      <c r="H22" s="21"/>
      <c r="J22"/>
      <c r="Q22"/>
    </row>
    <row r="23" spans="1:17" ht="1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  <c r="Q23" s="89"/>
    </row>
    <row r="24" spans="1:17" ht="1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  <c r="Q24"/>
    </row>
    <row r="25" spans="1:17" ht="1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  <c r="Q25"/>
    </row>
    <row r="26" spans="1:17" ht="15.7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  <c r="Q26"/>
    </row>
    <row r="27" ht="15">
      <c r="J27"/>
    </row>
    <row r="28" ht="15">
      <c r="J28"/>
    </row>
    <row r="29" spans="4:10" ht="15">
      <c r="D29" s="4"/>
      <c r="E29" s="4"/>
      <c r="F29" s="4"/>
      <c r="J29"/>
    </row>
    <row r="30" spans="4:10" ht="15">
      <c r="D30" s="4"/>
      <c r="E30" s="4"/>
      <c r="F30" s="4"/>
      <c r="J30"/>
    </row>
    <row r="31" spans="4:10" ht="15">
      <c r="D31" s="4"/>
      <c r="E31" s="4"/>
      <c r="F31" s="4"/>
      <c r="J31"/>
    </row>
    <row r="32" spans="4:10" ht="15">
      <c r="D32" s="4"/>
      <c r="E32" s="4"/>
      <c r="F32" s="4"/>
      <c r="J32"/>
    </row>
    <row r="33" ht="15">
      <c r="J33"/>
    </row>
    <row r="34" ht="15">
      <c r="J34"/>
    </row>
    <row r="35" ht="15">
      <c r="J35"/>
    </row>
    <row r="36" ht="15">
      <c r="J36"/>
    </row>
    <row r="37" ht="15">
      <c r="J37"/>
    </row>
    <row r="38" ht="15">
      <c r="J38"/>
    </row>
    <row r="39" ht="15">
      <c r="J39"/>
    </row>
    <row r="40" ht="15">
      <c r="J40"/>
    </row>
    <row r="41" ht="15">
      <c r="J41"/>
    </row>
    <row r="42" ht="15">
      <c r="J42"/>
    </row>
    <row r="43" ht="15">
      <c r="J43"/>
    </row>
    <row r="44" ht="15">
      <c r="J44"/>
    </row>
    <row r="45" ht="15">
      <c r="J45"/>
    </row>
    <row r="46" ht="15">
      <c r="J46"/>
    </row>
    <row r="47" ht="15">
      <c r="J47"/>
    </row>
    <row r="48" ht="1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4.28125" style="18" bestFit="1" customWidth="1"/>
    <col min="2" max="2" width="36.421875" style="18" customWidth="1"/>
    <col min="3" max="3" width="8.421875" style="18" bestFit="1" customWidth="1"/>
    <col min="4" max="4" width="6.57421875" style="18" customWidth="1"/>
    <col min="5" max="5" width="7.7109375" style="18" bestFit="1" customWidth="1"/>
    <col min="6" max="6" width="7.28125" style="18" customWidth="1"/>
    <col min="7" max="7" width="6.8515625" style="18" customWidth="1"/>
    <col min="8" max="8" width="7.57421875" style="18" customWidth="1"/>
    <col min="9" max="9" width="8.00390625" style="18" customWidth="1"/>
    <col min="10" max="10" width="7.7109375" style="18" customWidth="1"/>
    <col min="11" max="11" width="7.140625" style="18" customWidth="1"/>
    <col min="12" max="12" width="7.00390625" style="18" customWidth="1"/>
    <col min="13" max="13" width="6.7109375" style="18" customWidth="1"/>
    <col min="14" max="14" width="7.28125" style="18" customWidth="1"/>
    <col min="15" max="15" width="7.00390625" style="18" customWidth="1"/>
    <col min="16" max="17" width="9.140625" style="18" hidden="1" customWidth="1"/>
    <col min="18" max="16384" width="9.140625" style="18" customWidth="1"/>
  </cols>
  <sheetData>
    <row r="1" spans="1:15" ht="48" customHeight="1" thickBot="1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ht="15.75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4"/>
    </row>
    <row r="3" spans="1:16" ht="15.7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/>
      <c r="M3" s="73"/>
      <c r="N3" s="73"/>
      <c r="O3" s="73"/>
      <c r="P3" s="63"/>
    </row>
    <row r="4" spans="1:17" ht="15.7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/>
      <c r="M4" s="27"/>
      <c r="N4" s="27"/>
      <c r="O4" s="27"/>
      <c r="P4" s="89">
        <f>AVERAGE(D4:K4)</f>
        <v>115.99144251530217</v>
      </c>
      <c r="Q4" s="63">
        <f>((P4/'2018'!Q4)-1)*100</f>
        <v>3.3490831793131948</v>
      </c>
    </row>
    <row r="5" spans="1:17" ht="15">
      <c r="A5" s="2">
        <v>1</v>
      </c>
      <c r="B5" s="1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1"/>
      <c r="M5" s="71"/>
      <c r="N5" s="71"/>
      <c r="O5" s="9"/>
      <c r="P5" s="89">
        <f aca="true" t="shared" si="0" ref="P5:P21">AVERAGE(D5:K5)</f>
        <v>119.87802256787602</v>
      </c>
      <c r="Q5" s="63">
        <f>((P5/'2018'!Q5)-1)*100</f>
        <v>1.6544801847379498</v>
      </c>
    </row>
    <row r="6" spans="1:17" ht="15">
      <c r="A6" s="2">
        <v>2</v>
      </c>
      <c r="B6" s="1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9"/>
      <c r="M6" s="9"/>
      <c r="N6" s="9"/>
      <c r="O6" s="9"/>
      <c r="P6" s="89">
        <f t="shared" si="0"/>
        <v>111.1217520543347</v>
      </c>
      <c r="Q6" s="63">
        <f>((P6/'2018'!Q6)-1)*100</f>
        <v>3.056961478857745</v>
      </c>
    </row>
    <row r="7" spans="1:17" ht="15">
      <c r="A7" s="2">
        <v>3</v>
      </c>
      <c r="B7" s="1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9"/>
      <c r="M7" s="9"/>
      <c r="N7" s="9"/>
      <c r="O7" s="9"/>
      <c r="P7" s="89">
        <f t="shared" si="0"/>
        <v>111.83058800714295</v>
      </c>
      <c r="Q7" s="63">
        <f>((P7/'2018'!Q7)-1)*100</f>
        <v>3.2929249234232794</v>
      </c>
    </row>
    <row r="8" spans="1:17" ht="24">
      <c r="A8" s="2">
        <v>4</v>
      </c>
      <c r="B8" s="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58"/>
      <c r="M8" s="58"/>
      <c r="N8" s="58"/>
      <c r="O8" s="9"/>
      <c r="P8" s="89">
        <f t="shared" si="0"/>
        <v>139.34219734630494</v>
      </c>
      <c r="Q8" s="63">
        <f>((P8/'2018'!Q8)-1)*100</f>
        <v>10.02417297774687</v>
      </c>
    </row>
    <row r="9" spans="1:17" ht="24">
      <c r="A9" s="2">
        <v>5</v>
      </c>
      <c r="B9" s="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9"/>
      <c r="M9" s="9"/>
      <c r="N9" s="9"/>
      <c r="O9" s="9"/>
      <c r="P9" s="89">
        <f t="shared" si="0"/>
        <v>111.21884516734832</v>
      </c>
      <c r="Q9" s="63">
        <f>((P9/'2018'!Q9)-1)*100</f>
        <v>4.063749870929878</v>
      </c>
    </row>
    <row r="10" spans="1:17" ht="15">
      <c r="A10" s="2">
        <v>6</v>
      </c>
      <c r="B10" s="1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9"/>
      <c r="M10" s="9"/>
      <c r="N10" s="9"/>
      <c r="O10" s="9"/>
      <c r="P10" s="89">
        <f t="shared" si="0"/>
        <v>109.13518708716367</v>
      </c>
      <c r="Q10" s="63">
        <f>((P10/'2018'!Q10)-1)*100</f>
        <v>1.750497990448574</v>
      </c>
    </row>
    <row r="11" spans="1:17" ht="15">
      <c r="A11" s="2">
        <v>7</v>
      </c>
      <c r="B11" s="1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9"/>
      <c r="M11" s="9"/>
      <c r="N11" s="9"/>
      <c r="O11" s="9"/>
      <c r="P11" s="89">
        <f t="shared" si="0"/>
        <v>105.61626584708719</v>
      </c>
      <c r="Q11" s="63">
        <f>((P11/'2018'!Q11)-1)*100</f>
        <v>3.814270559595223</v>
      </c>
    </row>
    <row r="12" spans="1:17" ht="15">
      <c r="A12" s="2">
        <v>8</v>
      </c>
      <c r="B12" s="1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9"/>
      <c r="M12" s="9"/>
      <c r="N12" s="9"/>
      <c r="O12" s="9"/>
      <c r="P12" s="89">
        <f t="shared" si="0"/>
        <v>96.55091595261307</v>
      </c>
      <c r="Q12" s="63">
        <f>((P12/'2018'!Q12)-1)*100</f>
        <v>-0.6526302769436332</v>
      </c>
    </row>
    <row r="13" spans="1:17" ht="15">
      <c r="A13" s="2">
        <v>9</v>
      </c>
      <c r="B13" s="1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9"/>
      <c r="M13" s="9"/>
      <c r="N13" s="9"/>
      <c r="O13" s="9"/>
      <c r="P13" s="89">
        <f t="shared" si="0"/>
        <v>104.30960697988556</v>
      </c>
      <c r="Q13" s="63">
        <f>((P13/'2018'!Q13)-1)*100</f>
        <v>1.4105124356345033</v>
      </c>
    </row>
    <row r="14" spans="1:17" ht="15">
      <c r="A14" s="2">
        <v>10</v>
      </c>
      <c r="B14" s="1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9"/>
      <c r="M14" s="9"/>
      <c r="N14" s="9"/>
      <c r="O14" s="9"/>
      <c r="P14" s="89">
        <f t="shared" si="0"/>
        <v>107.6026164146131</v>
      </c>
      <c r="Q14" s="63">
        <f>((P14/'2018'!Q14)-1)*100</f>
        <v>1.8514256103488114</v>
      </c>
    </row>
    <row r="15" spans="1:17" ht="15">
      <c r="A15" s="19">
        <v>11</v>
      </c>
      <c r="B15" s="11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9"/>
      <c r="M15" s="9"/>
      <c r="N15" s="9"/>
      <c r="O15" s="9"/>
      <c r="P15" s="89">
        <f t="shared" si="0"/>
        <v>109.90739220518734</v>
      </c>
      <c r="Q15" s="63">
        <f>((P15/'2018'!Q15)-1)*100</f>
        <v>4.369550431635605</v>
      </c>
    </row>
    <row r="16" spans="1:17" ht="15.75" thickBot="1">
      <c r="A16" s="20">
        <v>12</v>
      </c>
      <c r="B16" s="12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13"/>
      <c r="M16" s="13"/>
      <c r="N16" s="13"/>
      <c r="O16" s="13"/>
      <c r="P16" s="89">
        <f t="shared" si="0"/>
        <v>109.1641033724123</v>
      </c>
      <c r="Q16" s="63">
        <f>((P16/'2018'!Q16)-1)*100</f>
        <v>2.5942603057176328</v>
      </c>
    </row>
    <row r="17" spans="1:17" ht="15.75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89"/>
      <c r="Q17" s="63"/>
    </row>
    <row r="18" spans="1:17" ht="24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6"/>
      <c r="M18" s="36"/>
      <c r="N18" s="36"/>
      <c r="O18" s="35"/>
      <c r="P18" s="89">
        <f t="shared" si="0"/>
        <v>123.39930717564141</v>
      </c>
      <c r="Q18" s="63">
        <f>((P18/'2018'!Q18)-1)*100</f>
        <v>3.431026020775918</v>
      </c>
    </row>
    <row r="19" spans="1:17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36"/>
      <c r="M19" s="36"/>
      <c r="N19" s="36"/>
      <c r="O19" s="36"/>
      <c r="P19" s="89">
        <f t="shared" si="0"/>
        <v>151.9860047120312</v>
      </c>
      <c r="Q19" s="63">
        <f>((P19/'2018'!Q19)-1)*100</f>
        <v>12.002444528403554</v>
      </c>
    </row>
    <row r="20" spans="1:17" ht="1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36"/>
      <c r="M20" s="36"/>
      <c r="N20" s="36"/>
      <c r="O20" s="24"/>
      <c r="P20" s="89">
        <f t="shared" si="0"/>
        <v>114.42456703540279</v>
      </c>
      <c r="Q20" s="63">
        <f>((P20/'2018'!Q20)-1)*100</f>
        <v>4.786236495201934</v>
      </c>
    </row>
    <row r="21" spans="1:17" ht="15.7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6"/>
      <c r="M21" s="46"/>
      <c r="N21" s="46"/>
      <c r="O21" s="62"/>
      <c r="P21" s="89">
        <f t="shared" si="0"/>
        <v>108.41516253524456</v>
      </c>
      <c r="Q21" s="63">
        <f>((P21/'2018'!Q21)-1)*100</f>
        <v>3.293587444900603</v>
      </c>
    </row>
    <row r="22" spans="1:8" ht="15.75" thickBot="1">
      <c r="A22" s="19"/>
      <c r="B22" s="54" t="s">
        <v>27</v>
      </c>
      <c r="C22" s="4"/>
      <c r="D22" s="49"/>
      <c r="H22" s="21"/>
    </row>
    <row r="23" spans="1:17" ht="1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33">
        <v>4.972339341937682</v>
      </c>
      <c r="L23" s="33"/>
      <c r="M23" s="33"/>
      <c r="N23" s="77"/>
      <c r="O23" s="33"/>
      <c r="P23" s="89"/>
      <c r="Q23" s="89"/>
    </row>
    <row r="24" spans="1:15" ht="1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39">
        <v>6.333210519753463</v>
      </c>
      <c r="L24" s="39"/>
      <c r="M24" s="39"/>
      <c r="N24" s="39"/>
      <c r="O24" s="39"/>
    </row>
    <row r="25" spans="1:15" ht="1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39">
        <v>3.4956013469119585</v>
      </c>
      <c r="L25" s="39"/>
      <c r="M25" s="39"/>
      <c r="N25" s="39"/>
      <c r="O25" s="39"/>
    </row>
    <row r="26" spans="1:15" ht="15.75" thickBot="1">
      <c r="A26" s="20">
        <v>4</v>
      </c>
      <c r="B26" s="4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42">
        <v>2.883777131720211</v>
      </c>
      <c r="L26" s="42"/>
      <c r="M26" s="42"/>
      <c r="N26" s="42"/>
      <c r="O26" s="42"/>
    </row>
    <row r="29" spans="8:9" ht="15">
      <c r="H29" s="63"/>
      <c r="I29" s="89"/>
    </row>
  </sheetData>
  <sheetProtection/>
  <mergeCells count="1">
    <mergeCell ref="A1:O1"/>
  </mergeCells>
  <printOptions/>
  <pageMargins left="0.17" right="0.16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2019-09-05T12:28:04Z</cp:lastPrinted>
  <dcterms:created xsi:type="dcterms:W3CDTF">2010-12-20T08:21:08Z</dcterms:created>
  <dcterms:modified xsi:type="dcterms:W3CDTF">2019-09-09T09:11:56Z</dcterms:modified>
  <cp:category/>
  <cp:version/>
  <cp:contentType/>
  <cp:contentStatus/>
</cp:coreProperties>
</file>