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600" windowHeight="6630" activeTab="2"/>
  </bookViews>
  <sheets>
    <sheet name="Table KP Tshs" sheetId="1" r:id="rId1"/>
    <sheet name="Table %" sheetId="2" r:id="rId2"/>
    <sheet name="Table CU Tshs" sheetId="3" r:id="rId3"/>
    <sheet name="Table CU%" sheetId="4" r:id="rId4"/>
  </sheets>
  <definedNames>
    <definedName name="_xlnm.Print_Area" localSheetId="1">'Table %'!$A$1:$AP$73</definedName>
    <definedName name="_xlnm.Print_Area" localSheetId="3">'Table CU%'!$A$1:$Z$74</definedName>
  </definedNames>
  <calcPr fullCalcOnLoad="1"/>
</workbook>
</file>

<file path=xl/sharedStrings.xml><?xml version="1.0" encoding="utf-8"?>
<sst xmlns="http://schemas.openxmlformats.org/spreadsheetml/2006/main" count="571" uniqueCount="46">
  <si>
    <t>2007</t>
  </si>
  <si>
    <t>2008</t>
  </si>
  <si>
    <t>2009</t>
  </si>
  <si>
    <t>2010</t>
  </si>
  <si>
    <t>2011</t>
  </si>
  <si>
    <t>2012</t>
  </si>
  <si>
    <t>Year</t>
  </si>
  <si>
    <t>Taxes on products</t>
  </si>
  <si>
    <t>Agriculture</t>
  </si>
  <si>
    <t>Mining and quarrying</t>
  </si>
  <si>
    <t>Education</t>
  </si>
  <si>
    <t>Health</t>
  </si>
  <si>
    <t>Other services</t>
  </si>
  <si>
    <t>Gross domestic product by activity</t>
  </si>
  <si>
    <t>Quar-ter</t>
  </si>
  <si>
    <t>Manufac-turing</t>
  </si>
  <si>
    <t>Electricity</t>
  </si>
  <si>
    <t>Construc-tion</t>
  </si>
  <si>
    <t>Public admi-nistration</t>
  </si>
  <si>
    <t>All indust. at basic prices</t>
  </si>
  <si>
    <t>GDP at market prices</t>
  </si>
  <si>
    <t xml:space="preserve">Discrep. GDP (must=0) </t>
  </si>
  <si>
    <t>1</t>
  </si>
  <si>
    <t>2</t>
  </si>
  <si>
    <t>3</t>
  </si>
  <si>
    <t>4</t>
  </si>
  <si>
    <t>Real estate</t>
  </si>
  <si>
    <t>Professional, Scientific &amp; Technical act.</t>
  </si>
  <si>
    <t>Administrative &amp; Support services</t>
  </si>
  <si>
    <t>FISIM</t>
  </si>
  <si>
    <t>2005</t>
  </si>
  <si>
    <t>2006</t>
  </si>
  <si>
    <t>2013</t>
  </si>
  <si>
    <t>2014</t>
  </si>
  <si>
    <t>Constant 2007 prices – Tshs million</t>
  </si>
  <si>
    <t>Accommodation &amp; restaurant</t>
  </si>
  <si>
    <t>Transport and storage</t>
  </si>
  <si>
    <t>Information and communication</t>
  </si>
  <si>
    <t>Financial &amp; insurance</t>
  </si>
  <si>
    <t>Current prices – Tshs million</t>
  </si>
  <si>
    <t>Constant 2007 prices – Percentage</t>
  </si>
  <si>
    <t>Constant 2007 prices –Percentage</t>
  </si>
  <si>
    <t>2015</t>
  </si>
  <si>
    <t>Water</t>
  </si>
  <si>
    <t>Trade and Repair</t>
  </si>
  <si>
    <t>Current Prices prices –Percentage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</si>
</sst>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&quot;#,##0_);\(&quot;S&quot;#,##0\)"/>
    <numFmt numFmtId="165" formatCode="&quot;S&quot;#,##0_);[Red]\(&quot;S&quot;#,##0\)"/>
    <numFmt numFmtId="166" formatCode="&quot;S&quot;#,##0.00_);\(&quot;S&quot;#,##0.00\)"/>
    <numFmt numFmtId="167" formatCode="&quot;S&quot;#,##0.00_);[Red]\(&quot;S&quot;#,##0.00\)"/>
    <numFmt numFmtId="168" formatCode="_(&quot;S&quot;* #,##0_);_(&quot;S&quot;* \(#,##0\);_(&quot;S&quot;* &quot;-&quot;_);_(@_)"/>
    <numFmt numFmtId="169" formatCode="_(&quot;S&quot;* #,##0.00_);_(&quot;S&quot;* \(#,##0.00\);_(&quot;S&quot;* &quot;-&quot;??_);_(@_)"/>
    <numFmt numFmtId="170" formatCode="#,##0.0"/>
    <numFmt numFmtId="171" formatCode="_-* #,##0_-;\-* #,##0_-;_-* &quot;-&quot;??_-;_-@_-"/>
    <numFmt numFmtId="172" formatCode="0.0%"/>
    <numFmt numFmtId="173" formatCode="#,##0_]"/>
    <numFmt numFmtId="174" formatCode="#,##0.0_]"/>
    <numFmt numFmtId="175" formatCode="#,##0.0000"/>
    <numFmt numFmtId="176" formatCode="_(* #,##0.0_);_(* \(#,##0.0\);_(* &quot;-&quot;??_);_(@_)"/>
    <numFmt numFmtId="177" formatCode="_(* #,##0_);_(* \(#,##0\);_(* &quot;-&quot;??_);_(@_)"/>
    <numFmt numFmtId="178" formatCode="_(* #,##0.0_);_(* \(#,##0.0\);_(* &quot;-&quot;?_);_(@_)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thin"/>
      <top style="medium"/>
      <bottom style="medium"/>
    </border>
    <border>
      <left style="dashed"/>
      <right style="dashed"/>
      <top style="medium"/>
      <bottom style="dashed"/>
    </border>
    <border>
      <left style="dashed"/>
      <right style="thin"/>
      <top style="medium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medium"/>
    </border>
    <border>
      <left style="dashed"/>
      <right style="thin"/>
      <top style="dashed"/>
      <bottom style="medium"/>
    </border>
    <border>
      <left style="dashed"/>
      <right>
        <color indexed="63"/>
      </right>
      <top style="medium"/>
      <bottom style="medium"/>
    </border>
    <border>
      <left style="dashed"/>
      <right>
        <color indexed="63"/>
      </right>
      <top style="medium"/>
      <bottom style="dashed"/>
    </border>
    <border>
      <left>
        <color indexed="63"/>
      </left>
      <right style="dashed"/>
      <top style="medium"/>
      <bottom style="medium"/>
    </border>
    <border>
      <left>
        <color indexed="63"/>
      </left>
      <right style="dashed"/>
      <top style="medium"/>
      <bottom style="dashed"/>
    </border>
    <border>
      <left style="thin"/>
      <right style="thin"/>
      <top style="medium"/>
      <bottom style="medium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dashed"/>
      <top style="medium"/>
      <bottom style="dashed"/>
    </border>
    <border>
      <left style="thin"/>
      <right style="dashed"/>
      <top style="dashed"/>
      <bottom style="dashed"/>
    </border>
    <border>
      <left style="thin"/>
      <right style="dashed"/>
      <top style="dashed"/>
      <bottom style="medium"/>
    </border>
    <border>
      <left style="thin"/>
      <right style="thin"/>
      <top style="medium"/>
      <bottom style="thin"/>
    </border>
    <border>
      <left style="thin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 style="dashed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medium"/>
    </border>
    <border>
      <left>
        <color indexed="63"/>
      </left>
      <right style="dashed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medium"/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medium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7">
      <alignment/>
      <protection/>
    </xf>
    <xf numFmtId="0" fontId="0" fillId="32" borderId="8" applyNumberFormat="0" applyFont="0" applyAlignment="0" applyProtection="0"/>
    <xf numFmtId="0" fontId="38" fillId="27" borderId="9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195">
    <xf numFmtId="0" fontId="0" fillId="0" borderId="0" xfId="0" applyFont="1" applyAlignment="1">
      <alignment/>
    </xf>
    <xf numFmtId="49" fontId="3" fillId="0" borderId="0" xfId="57" applyNumberFormat="1" applyFont="1" applyBorder="1" applyAlignment="1">
      <alignment/>
      <protection/>
    </xf>
    <xf numFmtId="3" fontId="4" fillId="0" borderId="0" xfId="57" applyNumberFormat="1" applyFont="1" applyBorder="1" applyAlignment="1">
      <alignment/>
      <protection/>
    </xf>
    <xf numFmtId="173" fontId="4" fillId="0" borderId="0" xfId="57" applyNumberFormat="1" applyFont="1" applyBorder="1" applyAlignment="1">
      <alignment/>
      <protection/>
    </xf>
    <xf numFmtId="9" fontId="4" fillId="0" borderId="0" xfId="60" applyFont="1" applyBorder="1" applyAlignment="1">
      <alignment/>
    </xf>
    <xf numFmtId="3" fontId="3" fillId="0" borderId="0" xfId="57" applyNumberFormat="1" applyFont="1" applyBorder="1" applyAlignment="1">
      <alignment/>
      <protection/>
    </xf>
    <xf numFmtId="49" fontId="5" fillId="0" borderId="0" xfId="57" applyNumberFormat="1" applyFont="1" applyBorder="1" applyAlignment="1">
      <alignment vertical="top"/>
      <protection/>
    </xf>
    <xf numFmtId="3" fontId="5" fillId="0" borderId="0" xfId="57" applyNumberFormat="1" applyFont="1" applyBorder="1" applyAlignment="1">
      <alignment vertical="top" wrapText="1"/>
      <protection/>
    </xf>
    <xf numFmtId="49" fontId="4" fillId="0" borderId="11" xfId="57" applyNumberFormat="1" applyFont="1" applyBorder="1" applyAlignment="1">
      <alignment horizontal="left"/>
      <protection/>
    </xf>
    <xf numFmtId="3" fontId="4" fillId="0" borderId="11" xfId="57" applyNumberFormat="1" applyFont="1" applyBorder="1">
      <alignment/>
      <protection/>
    </xf>
    <xf numFmtId="173" fontId="4" fillId="0" borderId="11" xfId="57" applyNumberFormat="1" applyFont="1" applyBorder="1">
      <alignment/>
      <protection/>
    </xf>
    <xf numFmtId="3" fontId="4" fillId="0" borderId="0" xfId="57" applyNumberFormat="1" applyFont="1" applyBorder="1">
      <alignment/>
      <protection/>
    </xf>
    <xf numFmtId="49" fontId="4" fillId="0" borderId="11" xfId="57" applyNumberFormat="1" applyFont="1" applyBorder="1">
      <alignment/>
      <protection/>
    </xf>
    <xf numFmtId="3" fontId="4" fillId="0" borderId="12" xfId="57" applyNumberFormat="1" applyFont="1" applyBorder="1">
      <alignment/>
      <protection/>
    </xf>
    <xf numFmtId="3" fontId="4" fillId="0" borderId="13" xfId="57" applyNumberFormat="1" applyFont="1" applyBorder="1">
      <alignment/>
      <protection/>
    </xf>
    <xf numFmtId="3" fontId="4" fillId="0" borderId="14" xfId="57" applyNumberFormat="1" applyFont="1" applyBorder="1">
      <alignment/>
      <protection/>
    </xf>
    <xf numFmtId="3" fontId="4" fillId="0" borderId="15" xfId="57" applyNumberFormat="1" applyFont="1" applyBorder="1">
      <alignment/>
      <protection/>
    </xf>
    <xf numFmtId="49" fontId="4" fillId="0" borderId="11" xfId="57" applyNumberFormat="1" applyFont="1" applyBorder="1" applyAlignment="1">
      <alignment horizontal="center" vertical="center"/>
      <protection/>
    </xf>
    <xf numFmtId="3" fontId="4" fillId="0" borderId="16" xfId="57" applyNumberFormat="1" applyFont="1" applyBorder="1">
      <alignment/>
      <protection/>
    </xf>
    <xf numFmtId="49" fontId="4" fillId="0" borderId="0" xfId="57" applyNumberFormat="1" applyFont="1" applyBorder="1">
      <alignment/>
      <protection/>
    </xf>
    <xf numFmtId="173" fontId="4" fillId="0" borderId="0" xfId="57" applyNumberFormat="1" applyFont="1" applyBorder="1">
      <alignment/>
      <protection/>
    </xf>
    <xf numFmtId="173" fontId="4" fillId="0" borderId="7" xfId="57" applyNumberFormat="1" applyFont="1">
      <alignment/>
      <protection/>
    </xf>
    <xf numFmtId="49" fontId="4" fillId="0" borderId="7" xfId="57" applyNumberFormat="1" applyFont="1">
      <alignment/>
      <protection/>
    </xf>
    <xf numFmtId="3" fontId="4" fillId="0" borderId="17" xfId="57" applyNumberFormat="1" applyFont="1" applyBorder="1">
      <alignment/>
      <protection/>
    </xf>
    <xf numFmtId="3" fontId="4" fillId="0" borderId="7" xfId="57" applyNumberFormat="1" applyFont="1">
      <alignment/>
      <protection/>
    </xf>
    <xf numFmtId="172" fontId="4" fillId="0" borderId="0" xfId="60" applyNumberFormat="1" applyFont="1" applyBorder="1" applyAlignment="1">
      <alignment/>
    </xf>
    <xf numFmtId="172" fontId="4" fillId="0" borderId="14" xfId="60" applyNumberFormat="1" applyFont="1" applyBorder="1" applyAlignment="1">
      <alignment/>
    </xf>
    <xf numFmtId="172" fontId="4" fillId="0" borderId="16" xfId="60" applyNumberFormat="1" applyFont="1" applyBorder="1" applyAlignment="1">
      <alignment/>
    </xf>
    <xf numFmtId="49" fontId="4" fillId="0" borderId="14" xfId="57" applyNumberFormat="1" applyFont="1" applyBorder="1" applyAlignment="1">
      <alignment vertical="center"/>
      <protection/>
    </xf>
    <xf numFmtId="49" fontId="4" fillId="0" borderId="13" xfId="57" applyNumberFormat="1" applyFont="1" applyBorder="1">
      <alignment/>
      <protection/>
    </xf>
    <xf numFmtId="172" fontId="4" fillId="0" borderId="11" xfId="60" applyNumberFormat="1" applyFont="1" applyBorder="1" applyAlignment="1">
      <alignment/>
    </xf>
    <xf numFmtId="49" fontId="4" fillId="0" borderId="11" xfId="57" applyNumberFormat="1" applyFont="1" applyBorder="1" applyAlignment="1">
      <alignment vertical="top"/>
      <protection/>
    </xf>
    <xf numFmtId="177" fontId="4" fillId="0" borderId="0" xfId="57" applyNumberFormat="1" applyFont="1" applyBorder="1">
      <alignment/>
      <protection/>
    </xf>
    <xf numFmtId="49" fontId="4" fillId="0" borderId="13" xfId="57" applyNumberFormat="1" applyFont="1" applyBorder="1" applyAlignment="1">
      <alignment horizontal="center" vertical="center"/>
      <protection/>
    </xf>
    <xf numFmtId="0" fontId="0" fillId="0" borderId="13" xfId="0" applyBorder="1" applyAlignment="1">
      <alignment vertical="center"/>
    </xf>
    <xf numFmtId="49" fontId="4" fillId="0" borderId="14" xfId="57" applyNumberFormat="1" applyFont="1" applyBorder="1" applyAlignment="1">
      <alignment vertical="top"/>
      <protection/>
    </xf>
    <xf numFmtId="49" fontId="4" fillId="0" borderId="14" xfId="57" applyNumberFormat="1" applyFont="1" applyBorder="1" applyAlignment="1">
      <alignment horizontal="left"/>
      <protection/>
    </xf>
    <xf numFmtId="49" fontId="5" fillId="0" borderId="18" xfId="57" applyNumberFormat="1" applyFont="1" applyBorder="1" applyAlignment="1">
      <alignment vertical="top"/>
      <protection/>
    </xf>
    <xf numFmtId="3" fontId="5" fillId="0" borderId="19" xfId="57" applyNumberFormat="1" applyFont="1" applyBorder="1" applyAlignment="1">
      <alignment vertical="top" wrapText="1"/>
      <protection/>
    </xf>
    <xf numFmtId="173" fontId="5" fillId="0" borderId="19" xfId="57" applyNumberFormat="1" applyFont="1" applyBorder="1" applyAlignment="1">
      <alignment vertical="top" wrapText="1"/>
      <protection/>
    </xf>
    <xf numFmtId="173" fontId="5" fillId="0" borderId="20" xfId="57" applyNumberFormat="1" applyFont="1" applyBorder="1" applyAlignment="1">
      <alignment vertical="top" wrapText="1"/>
      <protection/>
    </xf>
    <xf numFmtId="179" fontId="4" fillId="0" borderId="21" xfId="60" applyNumberFormat="1" applyFont="1" applyBorder="1" applyAlignment="1">
      <alignment/>
    </xf>
    <xf numFmtId="173" fontId="4" fillId="0" borderId="21" xfId="57" applyNumberFormat="1" applyFont="1" applyBorder="1">
      <alignment/>
      <protection/>
    </xf>
    <xf numFmtId="179" fontId="4" fillId="0" borderId="22" xfId="60" applyNumberFormat="1" applyFont="1" applyBorder="1" applyAlignment="1">
      <alignment/>
    </xf>
    <xf numFmtId="179" fontId="4" fillId="0" borderId="23" xfId="60" applyNumberFormat="1" applyFont="1" applyBorder="1" applyAlignment="1">
      <alignment/>
    </xf>
    <xf numFmtId="173" fontId="4" fillId="0" borderId="23" xfId="57" applyNumberFormat="1" applyFont="1" applyBorder="1">
      <alignment/>
      <protection/>
    </xf>
    <xf numFmtId="179" fontId="4" fillId="0" borderId="24" xfId="60" applyNumberFormat="1" applyFont="1" applyBorder="1" applyAlignment="1">
      <alignment/>
    </xf>
    <xf numFmtId="172" fontId="4" fillId="0" borderId="23" xfId="60" applyNumberFormat="1" applyFont="1" applyBorder="1" applyAlignment="1">
      <alignment/>
    </xf>
    <xf numFmtId="173" fontId="4" fillId="0" borderId="24" xfId="57" applyNumberFormat="1" applyFont="1" applyBorder="1">
      <alignment/>
      <protection/>
    </xf>
    <xf numFmtId="173" fontId="4" fillId="0" borderId="25" xfId="57" applyNumberFormat="1" applyFont="1" applyBorder="1">
      <alignment/>
      <protection/>
    </xf>
    <xf numFmtId="172" fontId="4" fillId="0" borderId="26" xfId="60" applyNumberFormat="1" applyFont="1" applyBorder="1" applyAlignment="1">
      <alignment/>
    </xf>
    <xf numFmtId="172" fontId="4" fillId="0" borderId="25" xfId="60" applyNumberFormat="1" applyFont="1" applyBorder="1" applyAlignment="1">
      <alignment/>
    </xf>
    <xf numFmtId="173" fontId="4" fillId="0" borderId="27" xfId="57" applyNumberFormat="1" applyFont="1" applyBorder="1">
      <alignment/>
      <protection/>
    </xf>
    <xf numFmtId="173" fontId="4" fillId="0" borderId="28" xfId="57" applyNumberFormat="1" applyFont="1" applyBorder="1">
      <alignment/>
      <protection/>
    </xf>
    <xf numFmtId="172" fontId="4" fillId="0" borderId="24" xfId="60" applyNumberFormat="1" applyFont="1" applyBorder="1" applyAlignment="1">
      <alignment/>
    </xf>
    <xf numFmtId="173" fontId="5" fillId="0" borderId="29" xfId="57" applyNumberFormat="1" applyFont="1" applyBorder="1" applyAlignment="1">
      <alignment vertical="top" wrapText="1"/>
      <protection/>
    </xf>
    <xf numFmtId="179" fontId="4" fillId="0" borderId="30" xfId="60" applyNumberFormat="1" applyFont="1" applyBorder="1" applyAlignment="1">
      <alignment/>
    </xf>
    <xf numFmtId="179" fontId="4" fillId="0" borderId="25" xfId="60" applyNumberFormat="1" applyFont="1" applyBorder="1" applyAlignment="1">
      <alignment/>
    </xf>
    <xf numFmtId="3" fontId="5" fillId="0" borderId="31" xfId="57" applyNumberFormat="1" applyFont="1" applyBorder="1" applyAlignment="1">
      <alignment vertical="top" wrapText="1"/>
      <protection/>
    </xf>
    <xf numFmtId="173" fontId="4" fillId="0" borderId="32" xfId="57" applyNumberFormat="1" applyFont="1" applyBorder="1">
      <alignment/>
      <protection/>
    </xf>
    <xf numFmtId="173" fontId="4" fillId="0" borderId="26" xfId="57" applyNumberFormat="1" applyFont="1" applyBorder="1">
      <alignment/>
      <protection/>
    </xf>
    <xf numFmtId="3" fontId="4" fillId="0" borderId="26" xfId="57" applyNumberFormat="1" applyFont="1" applyBorder="1">
      <alignment/>
      <protection/>
    </xf>
    <xf numFmtId="3" fontId="4" fillId="0" borderId="26" xfId="57" applyNumberFormat="1" applyFont="1" applyBorder="1" quotePrefix="1">
      <alignment/>
      <protection/>
    </xf>
    <xf numFmtId="3" fontId="5" fillId="0" borderId="33" xfId="57" applyNumberFormat="1" applyFont="1" applyBorder="1" applyAlignment="1">
      <alignment vertical="top"/>
      <protection/>
    </xf>
    <xf numFmtId="49" fontId="4" fillId="0" borderId="34" xfId="57" applyNumberFormat="1" applyFont="1" applyBorder="1" applyAlignment="1">
      <alignment horizontal="left"/>
      <protection/>
    </xf>
    <xf numFmtId="49" fontId="4" fillId="0" borderId="35" xfId="57" applyNumberFormat="1" applyFont="1" applyBorder="1" applyAlignment="1">
      <alignment horizontal="left"/>
      <protection/>
    </xf>
    <xf numFmtId="49" fontId="4" fillId="0" borderId="35" xfId="57" applyNumberFormat="1" applyFont="1" applyBorder="1" applyAlignment="1">
      <alignment horizontal="center" vertical="center"/>
      <protection/>
    </xf>
    <xf numFmtId="49" fontId="4" fillId="0" borderId="35" xfId="57" applyNumberFormat="1" applyFont="1" applyBorder="1">
      <alignment/>
      <protection/>
    </xf>
    <xf numFmtId="173" fontId="4" fillId="0" borderId="35" xfId="57" applyNumberFormat="1" applyFont="1" applyBorder="1">
      <alignment/>
      <protection/>
    </xf>
    <xf numFmtId="3" fontId="4" fillId="0" borderId="35" xfId="57" applyNumberFormat="1" applyFont="1" applyBorder="1">
      <alignment/>
      <protection/>
    </xf>
    <xf numFmtId="172" fontId="4" fillId="0" borderId="35" xfId="60" applyNumberFormat="1" applyFont="1" applyBorder="1" applyAlignment="1">
      <alignment/>
    </xf>
    <xf numFmtId="3" fontId="5" fillId="0" borderId="32" xfId="57" applyNumberFormat="1" applyFont="1" applyBorder="1" applyAlignment="1">
      <alignment vertical="top" wrapText="1"/>
      <protection/>
    </xf>
    <xf numFmtId="49" fontId="5" fillId="0" borderId="33" xfId="57" applyNumberFormat="1" applyFont="1" applyBorder="1" applyAlignment="1">
      <alignment vertical="top"/>
      <protection/>
    </xf>
    <xf numFmtId="49" fontId="4" fillId="0" borderId="34" xfId="57" applyNumberFormat="1" applyFont="1" applyBorder="1" applyAlignment="1">
      <alignment vertical="top"/>
      <protection/>
    </xf>
    <xf numFmtId="49" fontId="4" fillId="0" borderId="35" xfId="57" applyNumberFormat="1" applyFont="1" applyBorder="1" applyAlignment="1">
      <alignment vertical="center"/>
      <protection/>
    </xf>
    <xf numFmtId="3" fontId="5" fillId="0" borderId="36" xfId="57" applyNumberFormat="1" applyFont="1" applyBorder="1" applyAlignment="1">
      <alignment vertical="top" wrapText="1"/>
      <protection/>
    </xf>
    <xf numFmtId="173" fontId="4" fillId="0" borderId="22" xfId="57" applyNumberFormat="1" applyFont="1" applyBorder="1">
      <alignment/>
      <protection/>
    </xf>
    <xf numFmtId="3" fontId="5" fillId="0" borderId="37" xfId="57" applyNumberFormat="1" applyFont="1" applyBorder="1" applyAlignment="1">
      <alignment vertical="top" wrapText="1"/>
      <protection/>
    </xf>
    <xf numFmtId="3" fontId="4" fillId="0" borderId="37" xfId="57" applyNumberFormat="1" applyFont="1" applyBorder="1">
      <alignment/>
      <protection/>
    </xf>
    <xf numFmtId="3" fontId="4" fillId="0" borderId="37" xfId="57" applyNumberFormat="1" applyFont="1" applyBorder="1" quotePrefix="1">
      <alignment/>
      <protection/>
    </xf>
    <xf numFmtId="3" fontId="4" fillId="0" borderId="37" xfId="57" applyNumberFormat="1" applyFont="1" applyBorder="1" applyAlignment="1" quotePrefix="1">
      <alignment horizontal="left"/>
      <protection/>
    </xf>
    <xf numFmtId="172" fontId="4" fillId="0" borderId="37" xfId="60" applyNumberFormat="1" applyFont="1" applyBorder="1" applyAlignment="1">
      <alignment/>
    </xf>
    <xf numFmtId="3" fontId="4" fillId="0" borderId="38" xfId="57" applyNumberFormat="1" applyFont="1" applyBorder="1" applyAlignment="1" quotePrefix="1">
      <alignment horizontal="left"/>
      <protection/>
    </xf>
    <xf numFmtId="173" fontId="4" fillId="0" borderId="36" xfId="57" applyNumberFormat="1" applyFont="1" applyBorder="1">
      <alignment/>
      <protection/>
    </xf>
    <xf numFmtId="173" fontId="4" fillId="0" borderId="37" xfId="57" applyNumberFormat="1" applyFont="1" applyBorder="1">
      <alignment/>
      <protection/>
    </xf>
    <xf numFmtId="3" fontId="4" fillId="0" borderId="38" xfId="57" applyNumberFormat="1" applyFont="1" applyBorder="1" quotePrefix="1">
      <alignment/>
      <protection/>
    </xf>
    <xf numFmtId="49" fontId="4" fillId="0" borderId="39" xfId="57" applyNumberFormat="1" applyFont="1" applyBorder="1" applyAlignment="1">
      <alignment horizontal="left"/>
      <protection/>
    </xf>
    <xf numFmtId="0" fontId="0" fillId="0" borderId="11" xfId="0" applyBorder="1" applyAlignment="1">
      <alignment vertical="center"/>
    </xf>
    <xf numFmtId="49" fontId="4" fillId="0" borderId="39" xfId="57" applyNumberFormat="1" applyFont="1" applyBorder="1" applyAlignment="1">
      <alignment vertical="top"/>
      <protection/>
    </xf>
    <xf numFmtId="49" fontId="4" fillId="0" borderId="11" xfId="57" applyNumberFormat="1" applyFont="1" applyBorder="1" applyAlignment="1">
      <alignment vertical="center"/>
      <protection/>
    </xf>
    <xf numFmtId="179" fontId="4" fillId="0" borderId="23" xfId="57" applyNumberFormat="1" applyFont="1" applyBorder="1">
      <alignment/>
      <protection/>
    </xf>
    <xf numFmtId="179" fontId="4" fillId="0" borderId="24" xfId="57" applyNumberFormat="1" applyFont="1" applyBorder="1">
      <alignment/>
      <protection/>
    </xf>
    <xf numFmtId="179" fontId="4" fillId="0" borderId="27" xfId="60" applyNumberFormat="1" applyFont="1" applyBorder="1" applyAlignment="1">
      <alignment/>
    </xf>
    <xf numFmtId="179" fontId="4" fillId="0" borderId="28" xfId="60" applyNumberFormat="1" applyFont="1" applyBorder="1" applyAlignment="1">
      <alignment/>
    </xf>
    <xf numFmtId="179" fontId="4" fillId="0" borderId="37" xfId="57" applyNumberFormat="1" applyFont="1" applyBorder="1">
      <alignment/>
      <protection/>
    </xf>
    <xf numFmtId="3" fontId="4" fillId="0" borderId="37" xfId="57" applyNumberFormat="1" applyFont="1" applyBorder="1" applyAlignment="1" quotePrefix="1">
      <alignment horizontal="right"/>
      <protection/>
    </xf>
    <xf numFmtId="173" fontId="4" fillId="0" borderId="30" xfId="57" applyNumberFormat="1" applyFont="1" applyBorder="1">
      <alignment/>
      <protection/>
    </xf>
    <xf numFmtId="3" fontId="4" fillId="0" borderId="38" xfId="57" applyNumberFormat="1" applyFont="1" applyBorder="1">
      <alignment/>
      <protection/>
    </xf>
    <xf numFmtId="3" fontId="5" fillId="0" borderId="18" xfId="57" applyNumberFormat="1" applyFont="1" applyBorder="1" applyAlignment="1">
      <alignment vertical="top" wrapText="1"/>
      <protection/>
    </xf>
    <xf numFmtId="1" fontId="4" fillId="0" borderId="0" xfId="60" applyNumberFormat="1" applyFont="1" applyBorder="1" applyAlignment="1">
      <alignment/>
    </xf>
    <xf numFmtId="179" fontId="4" fillId="0" borderId="0" xfId="60" applyNumberFormat="1" applyFont="1" applyBorder="1" applyAlignment="1">
      <alignment/>
    </xf>
    <xf numFmtId="0" fontId="4" fillId="0" borderId="12" xfId="60" applyNumberFormat="1" applyFont="1" applyBorder="1" applyAlignment="1">
      <alignment horizontal="center" vertical="center"/>
    </xf>
    <xf numFmtId="3" fontId="4" fillId="0" borderId="0" xfId="57" applyNumberFormat="1" applyFont="1" applyBorder="1" applyAlignment="1">
      <alignment horizontal="center"/>
      <protection/>
    </xf>
    <xf numFmtId="3" fontId="4" fillId="0" borderId="40" xfId="57" applyNumberFormat="1" applyFont="1" applyBorder="1" applyAlignment="1" quotePrefix="1">
      <alignment horizontal="right"/>
      <protection/>
    </xf>
    <xf numFmtId="173" fontId="4" fillId="0" borderId="41" xfId="57" applyNumberFormat="1" applyFont="1" applyBorder="1">
      <alignment/>
      <protection/>
    </xf>
    <xf numFmtId="173" fontId="4" fillId="0" borderId="42" xfId="57" applyNumberFormat="1" applyFont="1" applyBorder="1">
      <alignment/>
      <protection/>
    </xf>
    <xf numFmtId="3" fontId="4" fillId="0" borderId="40" xfId="57" applyNumberFormat="1" applyFont="1" applyBorder="1">
      <alignment/>
      <protection/>
    </xf>
    <xf numFmtId="173" fontId="4" fillId="0" borderId="43" xfId="57" applyNumberFormat="1" applyFont="1" applyBorder="1">
      <alignment/>
      <protection/>
    </xf>
    <xf numFmtId="3" fontId="4" fillId="0" borderId="38" xfId="57" applyNumberFormat="1" applyFont="1" applyBorder="1" applyAlignment="1" quotePrefix="1">
      <alignment horizontal="right"/>
      <protection/>
    </xf>
    <xf numFmtId="3" fontId="4" fillId="0" borderId="23" xfId="57" applyNumberFormat="1" applyFont="1" applyBorder="1">
      <alignment/>
      <protection/>
    </xf>
    <xf numFmtId="3" fontId="4" fillId="0" borderId="40" xfId="57" applyNumberFormat="1" applyFont="1" applyBorder="1" quotePrefix="1">
      <alignment/>
      <protection/>
    </xf>
    <xf numFmtId="49" fontId="4" fillId="0" borderId="23" xfId="57" applyNumberFormat="1" applyFont="1" applyBorder="1">
      <alignment/>
      <protection/>
    </xf>
    <xf numFmtId="173" fontId="4" fillId="0" borderId="21" xfId="57" applyNumberFormat="1" applyFont="1" applyFill="1" applyBorder="1">
      <alignment/>
      <protection/>
    </xf>
    <xf numFmtId="173" fontId="4" fillId="0" borderId="23" xfId="57" applyNumberFormat="1" applyFont="1" applyFill="1" applyBorder="1">
      <alignment/>
      <protection/>
    </xf>
    <xf numFmtId="172" fontId="4" fillId="0" borderId="23" xfId="60" applyNumberFormat="1" applyFont="1" applyFill="1" applyBorder="1" applyAlignment="1">
      <alignment/>
    </xf>
    <xf numFmtId="173" fontId="4" fillId="0" borderId="41" xfId="57" applyNumberFormat="1" applyFont="1" applyFill="1" applyBorder="1">
      <alignment/>
      <protection/>
    </xf>
    <xf numFmtId="173" fontId="4" fillId="0" borderId="27" xfId="57" applyNumberFormat="1" applyFont="1" applyFill="1" applyBorder="1">
      <alignment/>
      <protection/>
    </xf>
    <xf numFmtId="0" fontId="4" fillId="0" borderId="13" xfId="60" applyNumberFormat="1" applyFont="1" applyBorder="1" applyAlignment="1">
      <alignment horizontal="center" vertical="center"/>
    </xf>
    <xf numFmtId="3" fontId="4" fillId="0" borderId="44" xfId="57" applyNumberFormat="1" applyFont="1" applyBorder="1" applyAlignment="1" quotePrefix="1">
      <alignment horizontal="right"/>
      <protection/>
    </xf>
    <xf numFmtId="173" fontId="4" fillId="0" borderId="45" xfId="57" applyNumberFormat="1" applyFont="1" applyBorder="1">
      <alignment/>
      <protection/>
    </xf>
    <xf numFmtId="173" fontId="4" fillId="0" borderId="45" xfId="57" applyNumberFormat="1" applyFont="1" applyFill="1" applyBorder="1">
      <alignment/>
      <protection/>
    </xf>
    <xf numFmtId="173" fontId="4" fillId="0" borderId="46" xfId="57" applyNumberFormat="1" applyFont="1" applyBorder="1">
      <alignment/>
      <protection/>
    </xf>
    <xf numFmtId="3" fontId="4" fillId="0" borderId="44" xfId="57" applyNumberFormat="1" applyFont="1" applyBorder="1">
      <alignment/>
      <protection/>
    </xf>
    <xf numFmtId="173" fontId="4" fillId="0" borderId="47" xfId="57" applyNumberFormat="1" applyFont="1" applyBorder="1">
      <alignment/>
      <protection/>
    </xf>
    <xf numFmtId="179" fontId="4" fillId="0" borderId="48" xfId="60" applyNumberFormat="1" applyFont="1" applyBorder="1" applyAlignment="1">
      <alignment/>
    </xf>
    <xf numFmtId="179" fontId="4" fillId="0" borderId="49" xfId="60" applyNumberFormat="1" applyFont="1" applyBorder="1" applyAlignment="1">
      <alignment/>
    </xf>
    <xf numFmtId="3" fontId="4" fillId="0" borderId="50" xfId="57" applyNumberFormat="1" applyFont="1" applyBorder="1" quotePrefix="1">
      <alignment/>
      <protection/>
    </xf>
    <xf numFmtId="172" fontId="4" fillId="0" borderId="51" xfId="60" applyNumberFormat="1" applyFont="1" applyBorder="1" applyAlignment="1">
      <alignment/>
    </xf>
    <xf numFmtId="49" fontId="4" fillId="0" borderId="48" xfId="57" applyNumberFormat="1" applyFont="1" applyBorder="1">
      <alignment/>
      <protection/>
    </xf>
    <xf numFmtId="3" fontId="4" fillId="0" borderId="48" xfId="57" applyNumberFormat="1" applyFont="1" applyBorder="1">
      <alignment/>
      <protection/>
    </xf>
    <xf numFmtId="173" fontId="4" fillId="0" borderId="48" xfId="57" applyNumberFormat="1" applyFont="1" applyBorder="1">
      <alignment/>
      <protection/>
    </xf>
    <xf numFmtId="170" fontId="4" fillId="0" borderId="0" xfId="57" applyNumberFormat="1" applyFont="1" applyBorder="1" applyAlignment="1">
      <alignment vertical="top" wrapText="1"/>
      <protection/>
    </xf>
    <xf numFmtId="0" fontId="4" fillId="0" borderId="0" xfId="57" applyNumberFormat="1" applyFont="1" applyBorder="1" applyAlignment="1">
      <alignment vertical="top" wrapText="1"/>
      <protection/>
    </xf>
    <xf numFmtId="3" fontId="4" fillId="0" borderId="0" xfId="57" applyNumberFormat="1" applyFont="1" applyBorder="1" applyAlignment="1">
      <alignment vertical="top" wrapText="1"/>
      <protection/>
    </xf>
    <xf numFmtId="172" fontId="4" fillId="0" borderId="0" xfId="60" applyNumberFormat="1" applyFont="1" applyBorder="1" applyAlignment="1">
      <alignment vertical="top" wrapText="1"/>
    </xf>
    <xf numFmtId="179" fontId="4" fillId="0" borderId="0" xfId="57" applyNumberFormat="1" applyFont="1" applyBorder="1" applyAlignment="1">
      <alignment vertical="top" wrapText="1"/>
      <protection/>
    </xf>
    <xf numFmtId="174" fontId="4" fillId="0" borderId="0" xfId="57" applyNumberFormat="1" applyFont="1" applyBorder="1">
      <alignment/>
      <protection/>
    </xf>
    <xf numFmtId="0" fontId="4" fillId="0" borderId="0" xfId="57" applyNumberFormat="1" applyFont="1" applyBorder="1">
      <alignment/>
      <protection/>
    </xf>
    <xf numFmtId="170" fontId="4" fillId="0" borderId="0" xfId="57" applyNumberFormat="1" applyFont="1" applyBorder="1">
      <alignment/>
      <protection/>
    </xf>
    <xf numFmtId="177" fontId="4" fillId="0" borderId="0" xfId="42" applyNumberFormat="1" applyFont="1" applyBorder="1" applyAlignment="1">
      <alignment/>
    </xf>
    <xf numFmtId="0" fontId="0" fillId="0" borderId="35" xfId="0" applyBorder="1" applyAlignment="1">
      <alignment vertical="center"/>
    </xf>
    <xf numFmtId="0" fontId="4" fillId="0" borderId="35" xfId="60" applyNumberFormat="1" applyFont="1" applyBorder="1" applyAlignment="1">
      <alignment horizontal="center" vertical="center"/>
    </xf>
    <xf numFmtId="0" fontId="4" fillId="0" borderId="52" xfId="60" applyNumberFormat="1" applyFont="1" applyBorder="1" applyAlignment="1">
      <alignment horizontal="center" vertical="center"/>
    </xf>
    <xf numFmtId="173" fontId="4" fillId="0" borderId="53" xfId="57" applyNumberFormat="1" applyFont="1" applyBorder="1">
      <alignment/>
      <protection/>
    </xf>
    <xf numFmtId="170" fontId="5" fillId="0" borderId="19" xfId="57" applyNumberFormat="1" applyFont="1" applyBorder="1" applyAlignment="1">
      <alignment vertical="top" wrapText="1"/>
      <protection/>
    </xf>
    <xf numFmtId="173" fontId="4" fillId="0" borderId="54" xfId="57" applyNumberFormat="1" applyFont="1" applyBorder="1">
      <alignment/>
      <protection/>
    </xf>
    <xf numFmtId="179" fontId="4" fillId="0" borderId="53" xfId="60" applyNumberFormat="1" applyFont="1" applyBorder="1" applyAlignment="1">
      <alignment/>
    </xf>
    <xf numFmtId="3" fontId="4" fillId="0" borderId="44" xfId="57" applyNumberFormat="1" applyFont="1" applyBorder="1" quotePrefix="1">
      <alignment/>
      <protection/>
    </xf>
    <xf numFmtId="179" fontId="4" fillId="0" borderId="45" xfId="60" applyNumberFormat="1" applyFont="1" applyBorder="1" applyAlignment="1">
      <alignment/>
    </xf>
    <xf numFmtId="179" fontId="4" fillId="0" borderId="47" xfId="60" applyNumberFormat="1" applyFont="1" applyBorder="1" applyAlignment="1">
      <alignment/>
    </xf>
    <xf numFmtId="3" fontId="4" fillId="0" borderId="55" xfId="57" applyNumberFormat="1" applyFont="1" applyBorder="1" quotePrefix="1">
      <alignment/>
      <protection/>
    </xf>
    <xf numFmtId="173" fontId="5" fillId="0" borderId="31" xfId="57" applyNumberFormat="1" applyFont="1" applyBorder="1" applyAlignment="1">
      <alignment vertical="top" wrapText="1"/>
      <protection/>
    </xf>
    <xf numFmtId="173" fontId="4" fillId="0" borderId="56" xfId="57" applyNumberFormat="1" applyFont="1" applyBorder="1">
      <alignment/>
      <protection/>
    </xf>
    <xf numFmtId="173" fontId="4" fillId="0" borderId="50" xfId="57" applyNumberFormat="1" applyFont="1" applyBorder="1">
      <alignment/>
      <protection/>
    </xf>
    <xf numFmtId="173" fontId="4" fillId="0" borderId="55" xfId="57" applyNumberFormat="1" applyFont="1" applyBorder="1">
      <alignment/>
      <protection/>
    </xf>
    <xf numFmtId="3" fontId="5" fillId="0" borderId="20" xfId="57" applyNumberFormat="1" applyFont="1" applyBorder="1" applyAlignment="1">
      <alignment vertical="top" wrapText="1"/>
      <protection/>
    </xf>
    <xf numFmtId="3" fontId="5" fillId="0" borderId="34" xfId="57" applyNumberFormat="1" applyFont="1" applyBorder="1" applyAlignment="1">
      <alignment vertical="top" wrapText="1"/>
      <protection/>
    </xf>
    <xf numFmtId="3" fontId="5" fillId="0" borderId="35" xfId="57" applyNumberFormat="1" applyFont="1" applyBorder="1" applyAlignment="1">
      <alignment vertical="top" wrapText="1"/>
      <protection/>
    </xf>
    <xf numFmtId="3" fontId="4" fillId="0" borderId="35" xfId="57" applyNumberFormat="1" applyFont="1" applyBorder="1" quotePrefix="1">
      <alignment/>
      <protection/>
    </xf>
    <xf numFmtId="3" fontId="4" fillId="0" borderId="35" xfId="57" applyNumberFormat="1" applyFont="1" applyBorder="1" applyAlignment="1" quotePrefix="1">
      <alignment horizontal="left"/>
      <protection/>
    </xf>
    <xf numFmtId="3" fontId="4" fillId="0" borderId="57" xfId="57" applyNumberFormat="1" applyFont="1" applyBorder="1" applyAlignment="1" quotePrefix="1">
      <alignment horizontal="left"/>
      <protection/>
    </xf>
    <xf numFmtId="3" fontId="4" fillId="0" borderId="24" xfId="57" applyNumberFormat="1" applyFont="1" applyBorder="1">
      <alignment/>
      <protection/>
    </xf>
    <xf numFmtId="3" fontId="4" fillId="0" borderId="49" xfId="57" applyNumberFormat="1" applyFont="1" applyBorder="1">
      <alignment/>
      <protection/>
    </xf>
    <xf numFmtId="3" fontId="4" fillId="0" borderId="58" xfId="57" applyNumberFormat="1" applyFont="1" applyBorder="1" applyAlignment="1" quotePrefix="1">
      <alignment horizontal="left"/>
      <protection/>
    </xf>
    <xf numFmtId="179" fontId="4" fillId="0" borderId="59" xfId="60" applyNumberFormat="1" applyFont="1" applyBorder="1" applyAlignment="1">
      <alignment/>
    </xf>
    <xf numFmtId="179" fontId="4" fillId="0" borderId="60" xfId="60" applyNumberFormat="1" applyFont="1" applyBorder="1" applyAlignment="1">
      <alignment/>
    </xf>
    <xf numFmtId="173" fontId="4" fillId="0" borderId="60" xfId="57" applyNumberFormat="1" applyFont="1" applyBorder="1">
      <alignment/>
      <protection/>
    </xf>
    <xf numFmtId="179" fontId="4" fillId="0" borderId="60" xfId="57" applyNumberFormat="1" applyFont="1" applyBorder="1">
      <alignment/>
      <protection/>
    </xf>
    <xf numFmtId="179" fontId="4" fillId="0" borderId="61" xfId="60" applyNumberFormat="1" applyFont="1" applyBorder="1" applyAlignment="1">
      <alignment/>
    </xf>
    <xf numFmtId="179" fontId="4" fillId="0" borderId="17" xfId="60" applyNumberFormat="1" applyFont="1" applyBorder="1" applyAlignment="1">
      <alignment/>
    </xf>
    <xf numFmtId="179" fontId="4" fillId="0" borderId="26" xfId="60" applyNumberFormat="1" applyFont="1" applyBorder="1" applyAlignment="1">
      <alignment/>
    </xf>
    <xf numFmtId="0" fontId="4" fillId="0" borderId="11" xfId="60" applyNumberFormat="1" applyFont="1" applyBorder="1" applyAlignment="1">
      <alignment horizontal="center" vertical="center"/>
    </xf>
    <xf numFmtId="0" fontId="4" fillId="0" borderId="62" xfId="60" applyNumberFormat="1" applyFont="1" applyBorder="1" applyAlignment="1">
      <alignment horizontal="center" vertical="center"/>
    </xf>
    <xf numFmtId="49" fontId="4" fillId="0" borderId="11" xfId="57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4" fillId="0" borderId="63" xfId="60" applyNumberFormat="1" applyFont="1" applyBorder="1" applyAlignment="1">
      <alignment horizontal="center" vertical="center"/>
    </xf>
    <xf numFmtId="0" fontId="4" fillId="0" borderId="12" xfId="60" applyNumberFormat="1" applyFont="1" applyBorder="1" applyAlignment="1">
      <alignment horizontal="center" vertical="center"/>
    </xf>
    <xf numFmtId="0" fontId="4" fillId="0" borderId="13" xfId="60" applyNumberFormat="1" applyFont="1" applyBorder="1" applyAlignment="1">
      <alignment horizontal="center" vertical="center"/>
    </xf>
    <xf numFmtId="0" fontId="4" fillId="0" borderId="14" xfId="60" applyNumberFormat="1" applyFont="1" applyBorder="1" applyAlignment="1">
      <alignment horizontal="center" vertical="center"/>
    </xf>
    <xf numFmtId="49" fontId="4" fillId="0" borderId="35" xfId="57" applyNumberFormat="1" applyFont="1" applyBorder="1" applyAlignment="1">
      <alignment horizontal="center" vertical="center"/>
      <protection/>
    </xf>
    <xf numFmtId="0" fontId="4" fillId="0" borderId="35" xfId="60" applyNumberFormat="1" applyFont="1" applyBorder="1" applyAlignment="1">
      <alignment horizontal="center" vertical="center"/>
    </xf>
    <xf numFmtId="0" fontId="4" fillId="0" borderId="58" xfId="60" applyNumberFormat="1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49" fontId="4" fillId="0" borderId="57" xfId="57" applyNumberFormat="1" applyFont="1" applyBorder="1" applyAlignment="1">
      <alignment horizontal="center" vertical="center"/>
      <protection/>
    </xf>
    <xf numFmtId="0" fontId="4" fillId="0" borderId="64" xfId="60" applyNumberFormat="1" applyFont="1" applyBorder="1" applyAlignment="1">
      <alignment horizontal="center" vertical="center"/>
    </xf>
    <xf numFmtId="0" fontId="4" fillId="0" borderId="57" xfId="60" applyNumberFormat="1" applyFont="1" applyBorder="1" applyAlignment="1">
      <alignment horizontal="center" vertical="center"/>
    </xf>
    <xf numFmtId="0" fontId="4" fillId="0" borderId="52" xfId="60" applyNumberFormat="1" applyFont="1" applyBorder="1" applyAlignment="1">
      <alignment horizontal="center" vertical="center"/>
    </xf>
    <xf numFmtId="49" fontId="4" fillId="0" borderId="12" xfId="57" applyNumberFormat="1" applyFont="1" applyBorder="1" applyAlignment="1">
      <alignment horizontal="center" vertical="center"/>
      <protection/>
    </xf>
    <xf numFmtId="49" fontId="4" fillId="0" borderId="13" xfId="57" applyNumberFormat="1" applyFont="1" applyBorder="1" applyAlignment="1">
      <alignment horizontal="center" vertical="center"/>
      <protection/>
    </xf>
    <xf numFmtId="49" fontId="4" fillId="0" borderId="14" xfId="57" applyNumberFormat="1" applyFont="1" applyBorder="1" applyAlignment="1">
      <alignment horizontal="center"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3" fontId="4" fillId="0" borderId="0" xfId="57" applyNumberFormat="1" applyFont="1" applyBorder="1" applyAlignment="1">
      <alignment horizontal="center"/>
      <protection/>
    </xf>
    <xf numFmtId="49" fontId="4" fillId="0" borderId="63" xfId="57" applyNumberFormat="1" applyFont="1" applyBorder="1" applyAlignment="1">
      <alignment horizontal="center" vertical="center"/>
      <protection/>
    </xf>
    <xf numFmtId="49" fontId="4" fillId="0" borderId="62" xfId="57" applyNumberFormat="1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s1Q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7"/>
  <sheetViews>
    <sheetView view="pageBreakPreview" zoomScaleSheetLayoutView="100" zoomScalePageLayoutView="0" workbookViewId="0" topLeftCell="A1">
      <pane xSplit="2" ySplit="3" topLeftCell="M6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50" sqref="L50"/>
    </sheetView>
  </sheetViews>
  <sheetFormatPr defaultColWidth="9.140625" defaultRowHeight="15"/>
  <cols>
    <col min="1" max="1" width="9.140625" style="22" customWidth="1"/>
    <col min="2" max="2" width="5.8515625" style="23" customWidth="1"/>
    <col min="3" max="3" width="10.00390625" style="21" customWidth="1"/>
    <col min="4" max="4" width="11.00390625" style="21" customWidth="1"/>
    <col min="5" max="5" width="12.140625" style="21" customWidth="1"/>
    <col min="6" max="7" width="9.140625" style="21" customWidth="1"/>
    <col min="8" max="8" width="10.28125" style="21" customWidth="1"/>
    <col min="9" max="9" width="10.00390625" style="21" customWidth="1"/>
    <col min="10" max="10" width="9.140625" style="21" customWidth="1"/>
    <col min="11" max="11" width="11.00390625" style="21" customWidth="1"/>
    <col min="12" max="13" width="9.8515625" style="21" customWidth="1"/>
    <col min="14" max="14" width="9.140625" style="24" customWidth="1"/>
    <col min="15" max="15" width="5.57421875" style="23" customWidth="1"/>
    <col min="16" max="16" width="11.00390625" style="21" customWidth="1"/>
    <col min="17" max="17" width="9.140625" style="21" customWidth="1"/>
    <col min="18" max="18" width="11.00390625" style="21" customWidth="1"/>
    <col min="19" max="19" width="11.140625" style="21" customWidth="1"/>
    <col min="20" max="20" width="10.7109375" style="21" customWidth="1"/>
    <col min="21" max="22" width="9.140625" style="21" customWidth="1"/>
    <col min="23" max="23" width="10.28125" style="21" customWidth="1"/>
    <col min="24" max="24" width="12.140625" style="21" customWidth="1"/>
    <col min="25" max="25" width="11.421875" style="21" customWidth="1"/>
    <col min="26" max="26" width="13.00390625" style="21" customWidth="1"/>
    <col min="27" max="27" width="11.7109375" style="11" customWidth="1"/>
    <col min="28" max="28" width="14.140625" style="11" bestFit="1" customWidth="1"/>
    <col min="29" max="16384" width="9.140625" style="11" customWidth="1"/>
  </cols>
  <sheetData>
    <row r="1" spans="1:26" s="2" customFormat="1" ht="15">
      <c r="A1" s="1" t="s">
        <v>13</v>
      </c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5" t="s">
        <v>13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" customFormat="1" ht="12.75" thickBot="1">
      <c r="A2" s="6" t="s">
        <v>34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 t="s">
        <v>34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7" customFormat="1" ht="72.75" thickBot="1">
      <c r="A3" s="37" t="s">
        <v>6</v>
      </c>
      <c r="B3" s="38" t="s">
        <v>14</v>
      </c>
      <c r="C3" s="39" t="s">
        <v>8</v>
      </c>
      <c r="D3" s="39" t="s">
        <v>9</v>
      </c>
      <c r="E3" s="39" t="s">
        <v>15</v>
      </c>
      <c r="F3" s="39" t="s">
        <v>16</v>
      </c>
      <c r="G3" s="39" t="s">
        <v>43</v>
      </c>
      <c r="H3" s="39" t="s">
        <v>17</v>
      </c>
      <c r="I3" s="39" t="s">
        <v>44</v>
      </c>
      <c r="J3" s="39" t="s">
        <v>35</v>
      </c>
      <c r="K3" s="39" t="s">
        <v>36</v>
      </c>
      <c r="L3" s="55" t="s">
        <v>37</v>
      </c>
      <c r="M3" s="39" t="s">
        <v>38</v>
      </c>
      <c r="N3" s="63" t="s">
        <v>6</v>
      </c>
      <c r="O3" s="58" t="s">
        <v>14</v>
      </c>
      <c r="P3" s="39" t="s">
        <v>18</v>
      </c>
      <c r="Q3" s="144" t="s">
        <v>27</v>
      </c>
      <c r="R3" s="144" t="s">
        <v>28</v>
      </c>
      <c r="S3" s="39" t="s">
        <v>26</v>
      </c>
      <c r="T3" s="39" t="s">
        <v>10</v>
      </c>
      <c r="U3" s="39" t="s">
        <v>11</v>
      </c>
      <c r="V3" s="39" t="s">
        <v>12</v>
      </c>
      <c r="W3" s="39" t="s">
        <v>29</v>
      </c>
      <c r="X3" s="39" t="s">
        <v>19</v>
      </c>
      <c r="Y3" s="39" t="s">
        <v>7</v>
      </c>
      <c r="Z3" s="40" t="s">
        <v>20</v>
      </c>
    </row>
    <row r="4" spans="1:26" s="7" customFormat="1" ht="12">
      <c r="A4" s="35" t="s">
        <v>30</v>
      </c>
      <c r="B4" s="75"/>
      <c r="C4" s="42">
        <v>6854440.888589127</v>
      </c>
      <c r="D4" s="42">
        <v>991891.1243304962</v>
      </c>
      <c r="E4" s="42">
        <v>1554874.2770014817</v>
      </c>
      <c r="F4" s="112">
        <v>214651.35942710223</v>
      </c>
      <c r="G4" s="112">
        <v>254252.00940233283</v>
      </c>
      <c r="H4" s="42">
        <v>1569877.293600793</v>
      </c>
      <c r="I4" s="42">
        <v>2140836.827474834</v>
      </c>
      <c r="J4" s="42">
        <v>445820.7544398726</v>
      </c>
      <c r="K4" s="42">
        <v>1412912.9592578681</v>
      </c>
      <c r="L4" s="96">
        <v>499923.0574909334</v>
      </c>
      <c r="M4" s="42">
        <v>521422.79913254327</v>
      </c>
      <c r="N4" s="86" t="s">
        <v>30</v>
      </c>
      <c r="O4" s="83"/>
      <c r="P4" s="42">
        <v>2004798.8714065598</v>
      </c>
      <c r="Q4" s="42">
        <v>255206.92488228233</v>
      </c>
      <c r="R4" s="42">
        <v>758934.5799741226</v>
      </c>
      <c r="S4" s="42">
        <v>1552217.9963076808</v>
      </c>
      <c r="T4" s="42">
        <v>697902.352573652</v>
      </c>
      <c r="U4" s="42">
        <v>372635.44586205564</v>
      </c>
      <c r="V4" s="42">
        <v>397359.3575770724</v>
      </c>
      <c r="W4" s="42">
        <v>-240213.2433680753</v>
      </c>
      <c r="X4" s="42">
        <v>22259745.635362733</v>
      </c>
      <c r="Y4" s="42">
        <v>1343348.1956256926</v>
      </c>
      <c r="Z4" s="76">
        <v>23582244.262899637</v>
      </c>
    </row>
    <row r="5" spans="1:26" s="7" customFormat="1" ht="14.25" customHeight="1">
      <c r="A5" s="31" t="s">
        <v>31</v>
      </c>
      <c r="B5" s="77"/>
      <c r="C5" s="45">
        <v>7015536.580213301</v>
      </c>
      <c r="D5" s="45">
        <v>856307.1183557223</v>
      </c>
      <c r="E5" s="45">
        <v>1686027.2406224217</v>
      </c>
      <c r="F5" s="113">
        <v>195941.5634828716</v>
      </c>
      <c r="G5" s="113">
        <v>259761.94200934505</v>
      </c>
      <c r="H5" s="45">
        <v>1871175.0694092573</v>
      </c>
      <c r="I5" s="45">
        <v>2343062.3607485285</v>
      </c>
      <c r="J5" s="45">
        <v>461199.1288496828</v>
      </c>
      <c r="K5" s="45">
        <v>1541551.1751256338</v>
      </c>
      <c r="L5" s="49">
        <v>522574.82210234273</v>
      </c>
      <c r="M5" s="45">
        <v>621070.7469475042</v>
      </c>
      <c r="N5" s="8" t="s">
        <v>31</v>
      </c>
      <c r="O5" s="84"/>
      <c r="P5" s="45">
        <v>1998309.481721986</v>
      </c>
      <c r="Q5" s="45">
        <v>284160.93701578176</v>
      </c>
      <c r="R5" s="45">
        <v>777070.2982370917</v>
      </c>
      <c r="S5" s="45">
        <v>1575882.6551675927</v>
      </c>
      <c r="T5" s="45">
        <v>751688.8062848387</v>
      </c>
      <c r="U5" s="45">
        <v>409553.26385886106</v>
      </c>
      <c r="V5" s="45">
        <v>416858.3527517165</v>
      </c>
      <c r="W5" s="45">
        <v>-296430.5768914692</v>
      </c>
      <c r="X5" s="45">
        <v>23291300.96601301</v>
      </c>
      <c r="Y5" s="45">
        <v>1390010.5330984937</v>
      </c>
      <c r="Z5" s="48">
        <v>24681311.4991115</v>
      </c>
    </row>
    <row r="6" spans="1:26" ht="12">
      <c r="A6" s="8" t="s">
        <v>0</v>
      </c>
      <c r="B6" s="78"/>
      <c r="C6" s="45">
        <v>7181356.646607314</v>
      </c>
      <c r="D6" s="45">
        <v>935411.8871249296</v>
      </c>
      <c r="E6" s="45">
        <v>1880031.9211990344</v>
      </c>
      <c r="F6" s="113">
        <v>232622.25761181337</v>
      </c>
      <c r="G6" s="113">
        <v>240897.85171029414</v>
      </c>
      <c r="H6" s="45">
        <v>2117073.6961931875</v>
      </c>
      <c r="I6" s="45">
        <v>2645346.7167165345</v>
      </c>
      <c r="J6" s="45">
        <v>481997.2953379546</v>
      </c>
      <c r="K6" s="45">
        <v>1572853.6242617255</v>
      </c>
      <c r="L6" s="49">
        <v>615065.8489687336</v>
      </c>
      <c r="M6" s="45">
        <v>756074.8048975917</v>
      </c>
      <c r="N6" s="8" t="s">
        <v>0</v>
      </c>
      <c r="O6" s="84"/>
      <c r="P6" s="45">
        <v>2179163.9822293883</v>
      </c>
      <c r="Q6" s="45">
        <v>318676.5740396009</v>
      </c>
      <c r="R6" s="45">
        <v>793109.7534905465</v>
      </c>
      <c r="S6" s="45">
        <v>1601266.2429150832</v>
      </c>
      <c r="T6" s="45">
        <v>851207.7696494554</v>
      </c>
      <c r="U6" s="45">
        <v>438415.0868588591</v>
      </c>
      <c r="V6" s="45">
        <v>439317.8776554091</v>
      </c>
      <c r="W6" s="45">
        <v>-331002.11904249014</v>
      </c>
      <c r="X6" s="45">
        <v>24948887.71842496</v>
      </c>
      <c r="Y6" s="45">
        <v>1821544.0813679253</v>
      </c>
      <c r="Z6" s="48">
        <v>26770431.799792882</v>
      </c>
    </row>
    <row r="7" spans="1:26" ht="12">
      <c r="A7" s="8" t="s">
        <v>1</v>
      </c>
      <c r="B7" s="78"/>
      <c r="C7" s="45">
        <v>7720033.321405119</v>
      </c>
      <c r="D7" s="45">
        <v>843948.6844593452</v>
      </c>
      <c r="E7" s="45">
        <v>2094035.397727964</v>
      </c>
      <c r="F7" s="113">
        <v>251360.65985662665</v>
      </c>
      <c r="G7" s="113">
        <v>246506.58411262045</v>
      </c>
      <c r="H7" s="45">
        <v>2323319.5616404256</v>
      </c>
      <c r="I7" s="45">
        <v>2817145.5446137656</v>
      </c>
      <c r="J7" s="45">
        <v>497897.24142613256</v>
      </c>
      <c r="K7" s="45">
        <v>1601241.734113853</v>
      </c>
      <c r="L7" s="49">
        <v>688106.1382081122</v>
      </c>
      <c r="M7" s="45">
        <v>898007.1449635131</v>
      </c>
      <c r="N7" s="8" t="s">
        <v>1</v>
      </c>
      <c r="O7" s="84"/>
      <c r="P7" s="45">
        <v>2042643.430951573</v>
      </c>
      <c r="Q7" s="45">
        <v>416091.11136799096</v>
      </c>
      <c r="R7" s="45">
        <v>778586.3986794794</v>
      </c>
      <c r="S7" s="45">
        <v>1628117.2129143097</v>
      </c>
      <c r="T7" s="45">
        <v>932428.9370884526</v>
      </c>
      <c r="U7" s="45">
        <v>462619.867947847</v>
      </c>
      <c r="V7" s="45">
        <v>462321.59105641005</v>
      </c>
      <c r="W7" s="45">
        <v>-353602.196978003</v>
      </c>
      <c r="X7" s="45">
        <v>26350808.365555536</v>
      </c>
      <c r="Y7" s="45">
        <v>1909825.125798893</v>
      </c>
      <c r="Z7" s="48">
        <v>28260633.491354436</v>
      </c>
    </row>
    <row r="8" spans="1:26" ht="12">
      <c r="A8" s="8" t="s">
        <v>2</v>
      </c>
      <c r="B8" s="78"/>
      <c r="C8" s="45">
        <v>8113750.343425717</v>
      </c>
      <c r="D8" s="45">
        <v>1001652.6012013877</v>
      </c>
      <c r="E8" s="45">
        <v>2192207.216390772</v>
      </c>
      <c r="F8" s="113">
        <v>262099.5469918794</v>
      </c>
      <c r="G8" s="113">
        <v>257754.98837525002</v>
      </c>
      <c r="H8" s="45">
        <v>2235648.2652462977</v>
      </c>
      <c r="I8" s="45">
        <v>2893443.959368005</v>
      </c>
      <c r="J8" s="45">
        <v>502992.18943026895</v>
      </c>
      <c r="K8" s="45">
        <v>1712475.278814033</v>
      </c>
      <c r="L8" s="49">
        <v>871411.2731782892</v>
      </c>
      <c r="M8" s="45">
        <v>1062921.3283258</v>
      </c>
      <c r="N8" s="8" t="s">
        <v>2</v>
      </c>
      <c r="O8" s="84"/>
      <c r="P8" s="45">
        <v>2027531.6563318</v>
      </c>
      <c r="Q8" s="45">
        <v>481736.63858332153</v>
      </c>
      <c r="R8" s="45">
        <v>781579.4785238933</v>
      </c>
      <c r="S8" s="45">
        <v>1656749.7785073104</v>
      </c>
      <c r="T8" s="45">
        <v>1017817.5824787782</v>
      </c>
      <c r="U8" s="45">
        <v>497046.8960112381</v>
      </c>
      <c r="V8" s="45">
        <v>483684.63533397287</v>
      </c>
      <c r="W8" s="45">
        <v>-424176.65348987817</v>
      </c>
      <c r="X8" s="45">
        <v>27628327.00302814</v>
      </c>
      <c r="Y8" s="45">
        <v>2153391.6122301663</v>
      </c>
      <c r="Z8" s="48">
        <v>29781718.61525831</v>
      </c>
    </row>
    <row r="9" spans="1:26" ht="12">
      <c r="A9" s="8" t="s">
        <v>3</v>
      </c>
      <c r="B9" s="78"/>
      <c r="C9" s="45">
        <v>8332436.006331274</v>
      </c>
      <c r="D9" s="45">
        <v>1074285.1185461956</v>
      </c>
      <c r="E9" s="45">
        <v>2388391.0298708337</v>
      </c>
      <c r="F9" s="113">
        <v>297237.7509366745</v>
      </c>
      <c r="G9" s="113">
        <v>263336.439666307</v>
      </c>
      <c r="H9" s="45">
        <v>2466660.05740944</v>
      </c>
      <c r="I9" s="45">
        <v>3181782.801034059</v>
      </c>
      <c r="J9" s="45">
        <v>521539.97158963094</v>
      </c>
      <c r="K9" s="45">
        <v>1896112.41069446</v>
      </c>
      <c r="L9" s="49">
        <v>1084423.376105752</v>
      </c>
      <c r="M9" s="45">
        <v>1197164.3916361998</v>
      </c>
      <c r="N9" s="8" t="s">
        <v>3</v>
      </c>
      <c r="O9" s="84"/>
      <c r="P9" s="45">
        <v>1926208.6495918955</v>
      </c>
      <c r="Q9" s="45">
        <v>625809.5684909492</v>
      </c>
      <c r="R9" s="45">
        <v>849168.0687246673</v>
      </c>
      <c r="S9" s="45">
        <v>1687263.873247824</v>
      </c>
      <c r="T9" s="45">
        <v>1082540.4364548707</v>
      </c>
      <c r="U9" s="45">
        <v>513695.8590840214</v>
      </c>
      <c r="V9" s="45">
        <v>510815.5100843581</v>
      </c>
      <c r="W9" s="45">
        <v>-457866.60909714474</v>
      </c>
      <c r="X9" s="45">
        <v>29441004.71040227</v>
      </c>
      <c r="Y9" s="45">
        <v>2234499.464709825</v>
      </c>
      <c r="Z9" s="48">
        <v>31675504.17511209</v>
      </c>
    </row>
    <row r="10" spans="1:26" ht="12">
      <c r="A10" s="8" t="s">
        <v>4</v>
      </c>
      <c r="B10" s="78"/>
      <c r="C10" s="45">
        <v>8621829.372154199</v>
      </c>
      <c r="D10" s="45">
        <v>1141798.2301484325</v>
      </c>
      <c r="E10" s="45">
        <v>2554119.3292708374</v>
      </c>
      <c r="F10" s="113">
        <v>284393.61640384153</v>
      </c>
      <c r="G10" s="113">
        <v>260049.76966110687</v>
      </c>
      <c r="H10" s="45">
        <v>3031443.400033208</v>
      </c>
      <c r="I10" s="45">
        <v>3541264.8949456136</v>
      </c>
      <c r="J10" s="45">
        <v>543172.7963331242</v>
      </c>
      <c r="K10" s="45">
        <v>1980177.0703900913</v>
      </c>
      <c r="L10" s="49">
        <v>1177462.0344943753</v>
      </c>
      <c r="M10" s="45">
        <v>1374536.5018792348</v>
      </c>
      <c r="N10" s="8" t="s">
        <v>4</v>
      </c>
      <c r="O10" s="84"/>
      <c r="P10" s="45">
        <v>2231564.4767697784</v>
      </c>
      <c r="Q10" s="45">
        <v>655946.8705848053</v>
      </c>
      <c r="R10" s="45">
        <v>892397.1621287309</v>
      </c>
      <c r="S10" s="45">
        <v>1719706.0592652266</v>
      </c>
      <c r="T10" s="45">
        <v>1143384.9484406824</v>
      </c>
      <c r="U10" s="45">
        <v>541093.0188165954</v>
      </c>
      <c r="V10" s="45">
        <v>540571.8843437729</v>
      </c>
      <c r="W10" s="45">
        <v>-561275.4255260817</v>
      </c>
      <c r="X10" s="45">
        <v>31673636.01053757</v>
      </c>
      <c r="Y10" s="45">
        <v>2505660.7906450545</v>
      </c>
      <c r="Z10" s="48">
        <v>34179296.80118263</v>
      </c>
    </row>
    <row r="11" spans="1:26" ht="12">
      <c r="A11" s="8" t="s">
        <v>5</v>
      </c>
      <c r="B11" s="78"/>
      <c r="C11" s="45">
        <v>8901917.202910196</v>
      </c>
      <c r="D11" s="45">
        <v>1217822.9600140378</v>
      </c>
      <c r="E11" s="45">
        <v>2659199.521026259</v>
      </c>
      <c r="F11" s="113">
        <v>293803.5696619754</v>
      </c>
      <c r="G11" s="113">
        <v>267407.2456253506</v>
      </c>
      <c r="H11" s="45">
        <v>3127823.594713024</v>
      </c>
      <c r="I11" s="45">
        <v>3675197.069530608</v>
      </c>
      <c r="J11" s="45">
        <v>579597.8810518677</v>
      </c>
      <c r="K11" s="45">
        <v>2062518.2660844051</v>
      </c>
      <c r="L11" s="49">
        <v>1439325.739941718</v>
      </c>
      <c r="M11" s="45">
        <v>1445139.6327501202</v>
      </c>
      <c r="N11" s="8" t="s">
        <v>5</v>
      </c>
      <c r="O11" s="84"/>
      <c r="P11" s="45">
        <v>2435459.4710573023</v>
      </c>
      <c r="Q11" s="45">
        <v>617853.4755557873</v>
      </c>
      <c r="R11" s="45">
        <v>1104371.6855108384</v>
      </c>
      <c r="S11" s="45">
        <v>1754125.560725864</v>
      </c>
      <c r="T11" s="45">
        <v>1228099.2681457119</v>
      </c>
      <c r="U11" s="45">
        <v>602631.5547100008</v>
      </c>
      <c r="V11" s="45">
        <v>576515.519127826</v>
      </c>
      <c r="W11" s="45">
        <v>-568182.9202692301</v>
      </c>
      <c r="X11" s="45">
        <v>33420626.29787367</v>
      </c>
      <c r="Y11" s="45">
        <v>2515832.8073580987</v>
      </c>
      <c r="Z11" s="48">
        <v>35936459.10523177</v>
      </c>
    </row>
    <row r="12" spans="1:26" ht="12">
      <c r="A12" s="8" t="s">
        <v>32</v>
      </c>
      <c r="B12" s="78"/>
      <c r="C12" s="45">
        <v>9186730.557632312</v>
      </c>
      <c r="D12" s="45">
        <v>1264844.8330812724</v>
      </c>
      <c r="E12" s="45">
        <v>2831399.86168669</v>
      </c>
      <c r="F12" s="113">
        <v>332080.0535323527</v>
      </c>
      <c r="G12" s="113">
        <v>274506.8081836909</v>
      </c>
      <c r="H12" s="45">
        <v>3584477.4984553563</v>
      </c>
      <c r="I12" s="45">
        <v>3839851.5216027694</v>
      </c>
      <c r="J12" s="45">
        <v>595724.3459119521</v>
      </c>
      <c r="K12" s="45">
        <v>2314221.4288622034</v>
      </c>
      <c r="L12" s="49">
        <v>1631262.5448345705</v>
      </c>
      <c r="M12" s="45">
        <v>1534231.4820083363</v>
      </c>
      <c r="N12" s="8" t="s">
        <v>32</v>
      </c>
      <c r="O12" s="84"/>
      <c r="P12" s="45">
        <v>2625280.476007578</v>
      </c>
      <c r="Q12" s="45">
        <v>651358.413975363</v>
      </c>
      <c r="R12" s="45">
        <v>1239494.9240595205</v>
      </c>
      <c r="S12" s="45">
        <v>1790574.3394254055</v>
      </c>
      <c r="T12" s="45">
        <v>1280672.9546943738</v>
      </c>
      <c r="U12" s="45">
        <v>655861.2155961304</v>
      </c>
      <c r="V12" s="45">
        <v>609051.7711200169</v>
      </c>
      <c r="W12" s="45">
        <v>-568579.570333445</v>
      </c>
      <c r="X12" s="45">
        <v>35673045.460336454</v>
      </c>
      <c r="Y12" s="45">
        <v>2873500.2424421897</v>
      </c>
      <c r="Z12" s="48">
        <v>38546545.702778645</v>
      </c>
    </row>
    <row r="13" spans="1:26" ht="12">
      <c r="A13" s="8" t="s">
        <v>33</v>
      </c>
      <c r="B13" s="78"/>
      <c r="C13" s="45">
        <v>9497468.224964641</v>
      </c>
      <c r="D13" s="45">
        <v>1383349.1619183938</v>
      </c>
      <c r="E13" s="45">
        <v>3024322.6550115454</v>
      </c>
      <c r="F13" s="45">
        <v>363109.5200022127</v>
      </c>
      <c r="G13" s="45">
        <v>284755.096001991</v>
      </c>
      <c r="H13" s="45">
        <v>4088927.440012682</v>
      </c>
      <c r="I13" s="45">
        <v>4223836.617082</v>
      </c>
      <c r="J13" s="45">
        <v>609111.0401222364</v>
      </c>
      <c r="K13" s="45">
        <v>2603499.3346994957</v>
      </c>
      <c r="L13" s="45">
        <v>1762115.7794657638</v>
      </c>
      <c r="M13" s="45">
        <v>1699699.9657169282</v>
      </c>
      <c r="N13" s="8" t="s">
        <v>33</v>
      </c>
      <c r="O13" s="78"/>
      <c r="P13" s="45">
        <v>2728182.5456196712</v>
      </c>
      <c r="Q13" s="45">
        <v>654929.9157208885</v>
      </c>
      <c r="R13" s="45">
        <v>1313617.920192026</v>
      </c>
      <c r="S13" s="45">
        <v>1829107.1743583973</v>
      </c>
      <c r="T13" s="45">
        <v>1341506.578088504</v>
      </c>
      <c r="U13" s="45">
        <v>709309.802379449</v>
      </c>
      <c r="V13" s="45">
        <v>644134.6058250635</v>
      </c>
      <c r="W13" s="45">
        <v>-623557.6723399155</v>
      </c>
      <c r="X13" s="45">
        <v>38137425.70484199</v>
      </c>
      <c r="Y13" s="45">
        <v>3093938.7704293737</v>
      </c>
      <c r="Z13" s="48">
        <v>41231364.5319524</v>
      </c>
    </row>
    <row r="14" spans="1:26" ht="12">
      <c r="A14" s="8" t="s">
        <v>42</v>
      </c>
      <c r="B14" s="78"/>
      <c r="C14" s="45">
        <v>9719965.382262468</v>
      </c>
      <c r="D14" s="45">
        <v>1508923.3073981144</v>
      </c>
      <c r="E14" s="45">
        <v>3222076.7084599175</v>
      </c>
      <c r="F14" s="45">
        <v>384271.409042999</v>
      </c>
      <c r="G14" s="45">
        <v>285002.69512296584</v>
      </c>
      <c r="H14" s="45">
        <v>4773881.5405474985</v>
      </c>
      <c r="I14" s="45">
        <v>4552421.918160414</v>
      </c>
      <c r="J14" s="45">
        <v>622966.4600322077</v>
      </c>
      <c r="K14" s="45">
        <v>2810378.2523932466</v>
      </c>
      <c r="L14" s="45">
        <v>1974819.0813481743</v>
      </c>
      <c r="M14" s="45">
        <v>1899710.7770357989</v>
      </c>
      <c r="N14" s="8" t="s">
        <v>42</v>
      </c>
      <c r="O14" s="78"/>
      <c r="P14" s="45">
        <v>2854132.076931293</v>
      </c>
      <c r="Q14" s="45">
        <v>699555.5775816094</v>
      </c>
      <c r="R14" s="45">
        <v>1375561.5048924536</v>
      </c>
      <c r="S14" s="45">
        <v>1869781.7453902038</v>
      </c>
      <c r="T14" s="45">
        <v>1425991.7676807605</v>
      </c>
      <c r="U14" s="45">
        <v>742628.6424961485</v>
      </c>
      <c r="V14" s="45">
        <v>682824.3399229322</v>
      </c>
      <c r="W14" s="45">
        <v>-696520.6277101395</v>
      </c>
      <c r="X14" s="45">
        <v>40708372.55898906</v>
      </c>
      <c r="Y14" s="45">
        <v>3391850.3460835884</v>
      </c>
      <c r="Z14" s="48">
        <v>44100222.90507265</v>
      </c>
    </row>
    <row r="15" spans="1:26" ht="12">
      <c r="A15" s="8"/>
      <c r="B15" s="78"/>
      <c r="C15" s="45"/>
      <c r="D15" s="45"/>
      <c r="E15" s="45"/>
      <c r="F15" s="113"/>
      <c r="G15" s="113"/>
      <c r="H15" s="45"/>
      <c r="I15" s="45"/>
      <c r="J15" s="45"/>
      <c r="K15" s="45"/>
      <c r="L15" s="49"/>
      <c r="M15" s="20"/>
      <c r="N15" s="8"/>
      <c r="O15" s="78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8"/>
    </row>
    <row r="16" spans="1:26" ht="12">
      <c r="A16" s="173" t="s">
        <v>30</v>
      </c>
      <c r="B16" s="78">
        <v>1</v>
      </c>
      <c r="C16" s="45">
        <v>1949755.1752124547</v>
      </c>
      <c r="D16" s="45">
        <v>242972.56260224356</v>
      </c>
      <c r="E16" s="45">
        <v>373896.37585198483</v>
      </c>
      <c r="F16" s="113">
        <v>52237.453121752675</v>
      </c>
      <c r="G16" s="113">
        <v>63335.19679512002</v>
      </c>
      <c r="H16" s="45">
        <v>378163.65702377853</v>
      </c>
      <c r="I16" s="45">
        <v>545865.4435336625</v>
      </c>
      <c r="J16" s="45">
        <v>110055.04079421525</v>
      </c>
      <c r="K16" s="45">
        <v>323548.056080905</v>
      </c>
      <c r="L16" s="49">
        <v>111081.88227067412</v>
      </c>
      <c r="M16" s="45">
        <v>109329.84647523472</v>
      </c>
      <c r="N16" s="173" t="s">
        <v>30</v>
      </c>
      <c r="O16" s="78">
        <v>1</v>
      </c>
      <c r="P16" s="45">
        <v>472785.1379048987</v>
      </c>
      <c r="Q16" s="45">
        <v>62067.934205183905</v>
      </c>
      <c r="R16" s="45">
        <v>124510.41264264572</v>
      </c>
      <c r="S16" s="45">
        <v>385931.58901369374</v>
      </c>
      <c r="T16" s="45">
        <v>174055.5968573024</v>
      </c>
      <c r="U16" s="45">
        <v>91004.94489647486</v>
      </c>
      <c r="V16" s="45">
        <v>97539.57617405603</v>
      </c>
      <c r="W16" s="45">
        <v>-55405.76413962817</v>
      </c>
      <c r="X16" s="45">
        <v>5612730.117316653</v>
      </c>
      <c r="Y16" s="45">
        <v>338830.2733569697</v>
      </c>
      <c r="Z16" s="48">
        <v>5951560.3906736225</v>
      </c>
    </row>
    <row r="17" spans="1:26" ht="12">
      <c r="A17" s="173"/>
      <c r="B17" s="78">
        <v>2</v>
      </c>
      <c r="C17" s="45">
        <v>1852247.5885050083</v>
      </c>
      <c r="D17" s="45">
        <v>243253.16858740625</v>
      </c>
      <c r="E17" s="45">
        <v>388184.08455276</v>
      </c>
      <c r="F17" s="113">
        <v>51972.44196728948</v>
      </c>
      <c r="G17" s="113">
        <v>63012.15646738518</v>
      </c>
      <c r="H17" s="45">
        <v>357544.20136684726</v>
      </c>
      <c r="I17" s="45">
        <v>534348.2645437579</v>
      </c>
      <c r="J17" s="45">
        <v>109445.77119933284</v>
      </c>
      <c r="K17" s="45">
        <v>339983.058470754</v>
      </c>
      <c r="L17" s="49">
        <v>122321.21713371587</v>
      </c>
      <c r="M17" s="45">
        <v>123718.40170178402</v>
      </c>
      <c r="N17" s="173"/>
      <c r="O17" s="78">
        <v>2</v>
      </c>
      <c r="P17" s="45">
        <v>497055.37010001077</v>
      </c>
      <c r="Q17" s="45">
        <v>63495.97822255024</v>
      </c>
      <c r="R17" s="45">
        <v>199875.10988294843</v>
      </c>
      <c r="S17" s="45">
        <v>387328.79050780926</v>
      </c>
      <c r="T17" s="45">
        <v>174055.5968573024</v>
      </c>
      <c r="U17" s="45">
        <v>91821.01373010817</v>
      </c>
      <c r="V17" s="45">
        <v>98746.07035784512</v>
      </c>
      <c r="W17" s="45">
        <v>-55810.451612860525</v>
      </c>
      <c r="X17" s="45">
        <v>5642597.8325417545</v>
      </c>
      <c r="Y17" s="45">
        <v>328022.2848573673</v>
      </c>
      <c r="Z17" s="48">
        <v>5970620.117399122</v>
      </c>
    </row>
    <row r="18" spans="1:26" ht="12">
      <c r="A18" s="173"/>
      <c r="B18" s="78">
        <v>3</v>
      </c>
      <c r="C18" s="45">
        <v>1496674.790501352</v>
      </c>
      <c r="D18" s="45">
        <v>249367.55232134747</v>
      </c>
      <c r="E18" s="45">
        <v>395860.87500658236</v>
      </c>
      <c r="F18" s="113">
        <v>52815.32623470088</v>
      </c>
      <c r="G18" s="113">
        <v>64157.931550933004</v>
      </c>
      <c r="H18" s="45">
        <v>407099.7876718587</v>
      </c>
      <c r="I18" s="45">
        <v>531006.9847458561</v>
      </c>
      <c r="J18" s="45">
        <v>113303.79959991842</v>
      </c>
      <c r="K18" s="45">
        <v>372910.6148245588</v>
      </c>
      <c r="L18" s="49">
        <v>131616.32065053523</v>
      </c>
      <c r="M18" s="45">
        <v>140596.87568084965</v>
      </c>
      <c r="N18" s="173"/>
      <c r="O18" s="78">
        <v>3</v>
      </c>
      <c r="P18" s="45">
        <v>544824.6397022028</v>
      </c>
      <c r="Q18" s="45">
        <v>57088.35890770183</v>
      </c>
      <c r="R18" s="45">
        <v>225912.6033945385</v>
      </c>
      <c r="S18" s="45">
        <v>388753.0635396857</v>
      </c>
      <c r="T18" s="45">
        <v>174895.5794295236</v>
      </c>
      <c r="U18" s="45">
        <v>93566.89588233054</v>
      </c>
      <c r="V18" s="45">
        <v>99942.95216298121</v>
      </c>
      <c r="W18" s="45">
        <v>-62286.94982403254</v>
      </c>
      <c r="X18" s="45">
        <v>5478108.001983424</v>
      </c>
      <c r="Y18" s="45">
        <v>347984.9553654589</v>
      </c>
      <c r="Z18" s="48">
        <v>5826092.957348882</v>
      </c>
    </row>
    <row r="19" spans="1:26" ht="12">
      <c r="A19" s="173"/>
      <c r="B19" s="78">
        <v>4</v>
      </c>
      <c r="C19" s="45">
        <v>1555763.3343703111</v>
      </c>
      <c r="D19" s="45">
        <v>256297.84081949896</v>
      </c>
      <c r="E19" s="45">
        <v>396932.94159015454</v>
      </c>
      <c r="F19" s="113">
        <v>57626.138103359204</v>
      </c>
      <c r="G19" s="113">
        <v>63746.72458889465</v>
      </c>
      <c r="H19" s="45">
        <v>427069.6475383084</v>
      </c>
      <c r="I19" s="45">
        <v>529616.1346515572</v>
      </c>
      <c r="J19" s="45">
        <v>113016.14284640612</v>
      </c>
      <c r="K19" s="45">
        <v>376471.22988165036</v>
      </c>
      <c r="L19" s="49">
        <v>134903.6374360082</v>
      </c>
      <c r="M19" s="45">
        <v>147777.6752746749</v>
      </c>
      <c r="N19" s="173"/>
      <c r="O19" s="78">
        <v>4</v>
      </c>
      <c r="P19" s="45">
        <v>490133.7236994477</v>
      </c>
      <c r="Q19" s="45">
        <v>72554.65354684634</v>
      </c>
      <c r="R19" s="45">
        <v>208636.45405398984</v>
      </c>
      <c r="S19" s="45">
        <v>390204.553246492</v>
      </c>
      <c r="T19" s="45">
        <v>174895.5794295236</v>
      </c>
      <c r="U19" s="45">
        <v>96242.59135314202</v>
      </c>
      <c r="V19" s="45">
        <v>101130.75888219004</v>
      </c>
      <c r="W19" s="45">
        <v>-66710.07779155405</v>
      </c>
      <c r="X19" s="45">
        <v>5526309.6835209</v>
      </c>
      <c r="Y19" s="45">
        <v>328510.68204589665</v>
      </c>
      <c r="Z19" s="48">
        <v>5854820.365566797</v>
      </c>
    </row>
    <row r="20" spans="1:26" ht="12">
      <c r="A20" s="8"/>
      <c r="B20" s="78"/>
      <c r="C20" s="45"/>
      <c r="D20" s="45"/>
      <c r="E20" s="45"/>
      <c r="F20" s="113"/>
      <c r="G20" s="113"/>
      <c r="H20" s="45"/>
      <c r="I20" s="45"/>
      <c r="J20" s="45"/>
      <c r="K20" s="45"/>
      <c r="L20" s="49"/>
      <c r="M20" s="45"/>
      <c r="N20" s="8"/>
      <c r="O20" s="78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8"/>
    </row>
    <row r="21" spans="1:26" ht="12">
      <c r="A21" s="173" t="s">
        <v>31</v>
      </c>
      <c r="B21" s="79">
        <v>1</v>
      </c>
      <c r="C21" s="45">
        <v>1989464.4784129015</v>
      </c>
      <c r="D21" s="45">
        <v>209432.07086474026</v>
      </c>
      <c r="E21" s="45">
        <v>414884.20312496554</v>
      </c>
      <c r="F21" s="113">
        <v>49079.964111553105</v>
      </c>
      <c r="G21" s="113">
        <v>62784.62440626345</v>
      </c>
      <c r="H21" s="45">
        <v>393304.1770586909</v>
      </c>
      <c r="I21" s="45">
        <v>591810.3086671971</v>
      </c>
      <c r="J21" s="45">
        <v>113123.21251594581</v>
      </c>
      <c r="K21" s="45">
        <v>384390.2287253655</v>
      </c>
      <c r="L21" s="49">
        <v>115366.02937671664</v>
      </c>
      <c r="M21" s="45">
        <v>144176.6434331997</v>
      </c>
      <c r="N21" s="173" t="s">
        <v>31</v>
      </c>
      <c r="O21" s="78">
        <v>1</v>
      </c>
      <c r="P21" s="45">
        <v>438431.5691974329</v>
      </c>
      <c r="Q21" s="45">
        <v>52193.85027461656</v>
      </c>
      <c r="R21" s="45">
        <v>142646.130905615</v>
      </c>
      <c r="S21" s="45">
        <v>391683.4071117704</v>
      </c>
      <c r="T21" s="45">
        <v>186009.88422161964</v>
      </c>
      <c r="U21" s="45">
        <v>99096.44642244771</v>
      </c>
      <c r="V21" s="45">
        <v>102300.14766609919</v>
      </c>
      <c r="W21" s="45">
        <v>-69249.49970584367</v>
      </c>
      <c r="X21" s="45">
        <v>5810927.876791297</v>
      </c>
      <c r="Y21" s="45">
        <v>335862.5470869901</v>
      </c>
      <c r="Z21" s="48">
        <v>6146790.423878288</v>
      </c>
    </row>
    <row r="22" spans="1:26" ht="12">
      <c r="A22" s="173"/>
      <c r="B22" s="79">
        <v>2</v>
      </c>
      <c r="C22" s="45">
        <v>1891346.5813856055</v>
      </c>
      <c r="D22" s="45">
        <v>214250.46215390088</v>
      </c>
      <c r="E22" s="45">
        <v>410122.24531252054</v>
      </c>
      <c r="F22" s="113">
        <v>48218.56581488019</v>
      </c>
      <c r="G22" s="113">
        <v>65454.61916301609</v>
      </c>
      <c r="H22" s="45">
        <v>515852.4056166841</v>
      </c>
      <c r="I22" s="45">
        <v>585510.0884596333</v>
      </c>
      <c r="J22" s="45">
        <v>113066.76609299271</v>
      </c>
      <c r="K22" s="45">
        <v>379751.9253672431</v>
      </c>
      <c r="L22" s="49">
        <v>126035.22875032428</v>
      </c>
      <c r="M22" s="45">
        <v>149183.9883893515</v>
      </c>
      <c r="N22" s="173"/>
      <c r="O22" s="78">
        <v>2</v>
      </c>
      <c r="P22" s="45">
        <v>419166.35986586486</v>
      </c>
      <c r="Q22" s="45">
        <v>78370.60487402216</v>
      </c>
      <c r="R22" s="45">
        <v>199875.10988294843</v>
      </c>
      <c r="S22" s="45">
        <v>393189.7749802736</v>
      </c>
      <c r="T22" s="45">
        <v>186009.88422161964</v>
      </c>
      <c r="U22" s="45">
        <v>101568.95794468261</v>
      </c>
      <c r="V22" s="45">
        <v>103501.45699865658</v>
      </c>
      <c r="W22" s="45">
        <v>-70885.42902797583</v>
      </c>
      <c r="X22" s="45">
        <v>5909589.596246244</v>
      </c>
      <c r="Y22" s="45">
        <v>339551.1534466865</v>
      </c>
      <c r="Z22" s="48">
        <v>6249140.749692931</v>
      </c>
    </row>
    <row r="23" spans="1:26" ht="12">
      <c r="A23" s="173"/>
      <c r="B23" s="79">
        <v>3</v>
      </c>
      <c r="C23" s="45">
        <v>1513094.9408991046</v>
      </c>
      <c r="D23" s="45">
        <v>220417.51495885485</v>
      </c>
      <c r="E23" s="45">
        <v>428434.9986781161</v>
      </c>
      <c r="F23" s="113">
        <v>48860.41790296235</v>
      </c>
      <c r="G23" s="113">
        <v>66227.08065041051</v>
      </c>
      <c r="H23" s="45">
        <v>539250.5465443161</v>
      </c>
      <c r="I23" s="45">
        <v>589218.4591319885</v>
      </c>
      <c r="J23" s="45">
        <v>116972.12699669763</v>
      </c>
      <c r="K23" s="45">
        <v>391944.87231773284</v>
      </c>
      <c r="L23" s="49">
        <v>136157.56991814644</v>
      </c>
      <c r="M23" s="45">
        <v>160122.50444384955</v>
      </c>
      <c r="N23" s="173"/>
      <c r="O23" s="78">
        <v>3</v>
      </c>
      <c r="P23" s="45">
        <v>567617.5701603966</v>
      </c>
      <c r="Q23" s="45">
        <v>79918.12736986413</v>
      </c>
      <c r="R23" s="45">
        <v>225912.6033945385</v>
      </c>
      <c r="S23" s="45">
        <v>394723.80907301453</v>
      </c>
      <c r="T23" s="45">
        <v>189834.5189207997</v>
      </c>
      <c r="U23" s="45">
        <v>103624.5717258327</v>
      </c>
      <c r="V23" s="45">
        <v>104815.08468613401</v>
      </c>
      <c r="W23" s="45">
        <v>-78046.12013584215</v>
      </c>
      <c r="X23" s="45">
        <v>5799101.197636917</v>
      </c>
      <c r="Y23" s="45">
        <v>361937.3852494308</v>
      </c>
      <c r="Z23" s="48">
        <v>6161038.582886348</v>
      </c>
    </row>
    <row r="24" spans="1:26" ht="12">
      <c r="A24" s="173"/>
      <c r="B24" s="79">
        <v>4</v>
      </c>
      <c r="C24" s="45">
        <v>1621630.5795156893</v>
      </c>
      <c r="D24" s="45">
        <v>212207.07037822626</v>
      </c>
      <c r="E24" s="45">
        <v>432585.7935068195</v>
      </c>
      <c r="F24" s="113">
        <v>49782.61565347596</v>
      </c>
      <c r="G24" s="113">
        <v>65295.61778965498</v>
      </c>
      <c r="H24" s="45">
        <v>422767.940189566</v>
      </c>
      <c r="I24" s="45">
        <v>576523.5044897094</v>
      </c>
      <c r="J24" s="45">
        <v>118037.02324404666</v>
      </c>
      <c r="K24" s="45">
        <v>385464.1487152924</v>
      </c>
      <c r="L24" s="49">
        <v>145015.99405715536</v>
      </c>
      <c r="M24" s="45">
        <v>167587.61068110348</v>
      </c>
      <c r="N24" s="173"/>
      <c r="O24" s="78">
        <v>4</v>
      </c>
      <c r="P24" s="45">
        <v>573093.9824982916</v>
      </c>
      <c r="Q24" s="45">
        <v>73678.3544972789</v>
      </c>
      <c r="R24" s="45">
        <v>208636.45405398984</v>
      </c>
      <c r="S24" s="45">
        <v>396285.66400253406</v>
      </c>
      <c r="T24" s="45">
        <v>189834.5189207997</v>
      </c>
      <c r="U24" s="45">
        <v>105263.28776589806</v>
      </c>
      <c r="V24" s="45">
        <v>106241.66340082673</v>
      </c>
      <c r="W24" s="45">
        <v>-78249.52802180755</v>
      </c>
      <c r="X24" s="45">
        <v>5771682.29533855</v>
      </c>
      <c r="Y24" s="45">
        <v>352659.4473153862</v>
      </c>
      <c r="Z24" s="48">
        <v>6124341.742653936</v>
      </c>
    </row>
    <row r="25" spans="1:26" ht="12">
      <c r="A25" s="8"/>
      <c r="B25" s="78"/>
      <c r="C25" s="45"/>
      <c r="D25" s="45"/>
      <c r="E25" s="45"/>
      <c r="F25" s="113"/>
      <c r="G25" s="113"/>
      <c r="H25" s="45"/>
      <c r="I25" s="45"/>
      <c r="J25" s="45"/>
      <c r="K25" s="45"/>
      <c r="L25" s="49"/>
      <c r="M25" s="45"/>
      <c r="N25" s="8"/>
      <c r="O25" s="78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8"/>
    </row>
    <row r="26" spans="1:26" ht="12">
      <c r="A26" s="173" t="s">
        <v>0</v>
      </c>
      <c r="B26" s="95" t="s">
        <v>22</v>
      </c>
      <c r="C26" s="45">
        <v>2016472.1049305033</v>
      </c>
      <c r="D26" s="45">
        <v>224830.3532367787</v>
      </c>
      <c r="E26" s="45">
        <v>452059.890127026</v>
      </c>
      <c r="F26" s="113">
        <v>55450.39851892647</v>
      </c>
      <c r="G26" s="113">
        <v>59261.2753597992</v>
      </c>
      <c r="H26" s="45">
        <v>524942.505358506</v>
      </c>
      <c r="I26" s="45">
        <v>676336.8885837609</v>
      </c>
      <c r="J26" s="45">
        <v>116898.53558785317</v>
      </c>
      <c r="K26" s="45">
        <v>367200.32514858386</v>
      </c>
      <c r="L26" s="49">
        <v>134166.13967488607</v>
      </c>
      <c r="M26" s="45">
        <v>176465.0251141945</v>
      </c>
      <c r="N26" s="173" t="s">
        <v>0</v>
      </c>
      <c r="O26" s="95" t="s">
        <v>22</v>
      </c>
      <c r="P26" s="45">
        <v>559937.0370775749</v>
      </c>
      <c r="Q26" s="45">
        <v>70820.27100680307</v>
      </c>
      <c r="R26" s="45">
        <v>163718.9436678201</v>
      </c>
      <c r="S26" s="45">
        <v>397875.4967883866</v>
      </c>
      <c r="T26" s="45">
        <v>204241.32847430726</v>
      </c>
      <c r="U26" s="45">
        <v>106995.77368859618</v>
      </c>
      <c r="V26" s="45">
        <v>107399.24560884663</v>
      </c>
      <c r="W26" s="45">
        <v>-78888.31338290531</v>
      </c>
      <c r="X26" s="45">
        <v>6336183.224570247</v>
      </c>
      <c r="Y26" s="45">
        <v>482692.2047854743</v>
      </c>
      <c r="Z26" s="48">
        <v>6818875.429355722</v>
      </c>
    </row>
    <row r="27" spans="1:26" ht="12">
      <c r="A27" s="173"/>
      <c r="B27" s="95" t="s">
        <v>23</v>
      </c>
      <c r="C27" s="45">
        <v>1915187.9643830748</v>
      </c>
      <c r="D27" s="45">
        <v>217047.6587160393</v>
      </c>
      <c r="E27" s="45">
        <v>455182.92639767635</v>
      </c>
      <c r="F27" s="113">
        <v>58969.38834696055</v>
      </c>
      <c r="G27" s="113">
        <v>59087.06062165224</v>
      </c>
      <c r="H27" s="45">
        <v>475494.9081711995</v>
      </c>
      <c r="I27" s="45">
        <v>642817.9552911387</v>
      </c>
      <c r="J27" s="45">
        <v>114142.32073061125</v>
      </c>
      <c r="K27" s="45">
        <v>393984.21185219724</v>
      </c>
      <c r="L27" s="49">
        <v>149056.46469903464</v>
      </c>
      <c r="M27" s="45">
        <v>180427.89242609663</v>
      </c>
      <c r="N27" s="173"/>
      <c r="O27" s="95" t="s">
        <v>23</v>
      </c>
      <c r="P27" s="45">
        <v>538292.9998425662</v>
      </c>
      <c r="Q27" s="45">
        <v>83741.0509831111</v>
      </c>
      <c r="R27" s="45">
        <v>222779.97006694603</v>
      </c>
      <c r="S27" s="45">
        <v>399493.46687284374</v>
      </c>
      <c r="T27" s="45">
        <v>204241.32847430726</v>
      </c>
      <c r="U27" s="45">
        <v>108895.10698527178</v>
      </c>
      <c r="V27" s="45">
        <v>108017.87758987953</v>
      </c>
      <c r="W27" s="45">
        <v>-79611.64862449109</v>
      </c>
      <c r="X27" s="45">
        <v>6247248.9038261175</v>
      </c>
      <c r="Y27" s="45">
        <v>424733.99857272627</v>
      </c>
      <c r="Z27" s="48">
        <v>6671982.902398843</v>
      </c>
    </row>
    <row r="28" spans="1:26" ht="12">
      <c r="A28" s="173"/>
      <c r="B28" s="95" t="s">
        <v>24</v>
      </c>
      <c r="C28" s="45">
        <v>1570279.514999578</v>
      </c>
      <c r="D28" s="45">
        <v>248932.88578963236</v>
      </c>
      <c r="E28" s="45">
        <v>479280.99382587406</v>
      </c>
      <c r="F28" s="113">
        <v>57780.20700176533</v>
      </c>
      <c r="G28" s="113">
        <v>61832.07883932633</v>
      </c>
      <c r="H28" s="45">
        <v>513346.6539998464</v>
      </c>
      <c r="I28" s="45">
        <v>656353.1718038109</v>
      </c>
      <c r="J28" s="45">
        <v>127655.87704752851</v>
      </c>
      <c r="K28" s="45">
        <v>407554.8662216509</v>
      </c>
      <c r="L28" s="49">
        <v>160016.74823625005</v>
      </c>
      <c r="M28" s="45">
        <v>192811.25534248955</v>
      </c>
      <c r="N28" s="173"/>
      <c r="O28" s="95" t="s">
        <v>24</v>
      </c>
      <c r="P28" s="45">
        <v>568232.4075151439</v>
      </c>
      <c r="Q28" s="45">
        <v>76558.7650135499</v>
      </c>
      <c r="R28" s="45">
        <v>215149.0627905985</v>
      </c>
      <c r="S28" s="45">
        <v>401125.5457709994</v>
      </c>
      <c r="T28" s="45">
        <v>221362.55635042046</v>
      </c>
      <c r="U28" s="45">
        <v>110553.43836305257</v>
      </c>
      <c r="V28" s="45">
        <v>111847.5462606607</v>
      </c>
      <c r="W28" s="45">
        <v>-84256.9705604933</v>
      </c>
      <c r="X28" s="45">
        <v>6096416.604611684</v>
      </c>
      <c r="Y28" s="45">
        <v>469617.9897076648</v>
      </c>
      <c r="Z28" s="48">
        <v>6566034.594319348</v>
      </c>
    </row>
    <row r="29" spans="1:26" ht="12">
      <c r="A29" s="173"/>
      <c r="B29" s="95" t="s">
        <v>25</v>
      </c>
      <c r="C29" s="45">
        <v>1679417.062294158</v>
      </c>
      <c r="D29" s="45">
        <v>244600.98938247928</v>
      </c>
      <c r="E29" s="45">
        <v>493508.110848458</v>
      </c>
      <c r="F29" s="113">
        <v>60422.263744161</v>
      </c>
      <c r="G29" s="113">
        <v>60717.43688951635</v>
      </c>
      <c r="H29" s="45">
        <v>603289.6286636353</v>
      </c>
      <c r="I29" s="45">
        <v>669838.7010378242</v>
      </c>
      <c r="J29" s="45">
        <v>123300.5619719617</v>
      </c>
      <c r="K29" s="45">
        <v>404114.2210392933</v>
      </c>
      <c r="L29" s="49">
        <v>171826.4963585629</v>
      </c>
      <c r="M29" s="45">
        <v>206370.63201481104</v>
      </c>
      <c r="N29" s="173"/>
      <c r="O29" s="95" t="s">
        <v>25</v>
      </c>
      <c r="P29" s="45">
        <v>512701.5377941036</v>
      </c>
      <c r="Q29" s="45">
        <v>87556.48703613685</v>
      </c>
      <c r="R29" s="45">
        <v>191461.77696518187</v>
      </c>
      <c r="S29" s="45">
        <v>402771.73348285345</v>
      </c>
      <c r="T29" s="45">
        <v>221362.55635042046</v>
      </c>
      <c r="U29" s="45">
        <v>111970.76782193861</v>
      </c>
      <c r="V29" s="45">
        <v>112053.20819602224</v>
      </c>
      <c r="W29" s="45">
        <v>-88245.18647460049</v>
      </c>
      <c r="X29" s="45">
        <v>6269038.985416918</v>
      </c>
      <c r="Y29" s="45">
        <v>444499.88830205984</v>
      </c>
      <c r="Z29" s="48">
        <v>6713538.873718978</v>
      </c>
    </row>
    <row r="30" spans="1:26" ht="12">
      <c r="A30" s="89"/>
      <c r="B30" s="78"/>
      <c r="C30" s="45"/>
      <c r="D30" s="45"/>
      <c r="E30" s="45"/>
      <c r="F30" s="113"/>
      <c r="G30" s="113"/>
      <c r="H30" s="45"/>
      <c r="I30" s="45"/>
      <c r="J30" s="45"/>
      <c r="K30" s="45"/>
      <c r="L30" s="49"/>
      <c r="M30" s="45"/>
      <c r="N30" s="12"/>
      <c r="O30" s="78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8"/>
    </row>
    <row r="31" spans="1:26" ht="12">
      <c r="A31" s="173" t="s">
        <v>1</v>
      </c>
      <c r="B31" s="95" t="s">
        <v>22</v>
      </c>
      <c r="C31" s="45">
        <v>2190769.8151774043</v>
      </c>
      <c r="D31" s="45">
        <v>214071.6395006411</v>
      </c>
      <c r="E31" s="45">
        <v>496685.2379983014</v>
      </c>
      <c r="F31" s="113">
        <v>60853.55527177831</v>
      </c>
      <c r="G31" s="113">
        <v>59815.62480443966</v>
      </c>
      <c r="H31" s="45">
        <v>532434.8107099665</v>
      </c>
      <c r="I31" s="45">
        <v>683394.5554447618</v>
      </c>
      <c r="J31" s="45">
        <v>122901.92201171961</v>
      </c>
      <c r="K31" s="45">
        <v>396807.36262094224</v>
      </c>
      <c r="L31" s="49">
        <v>164737.71063127252</v>
      </c>
      <c r="M31" s="45">
        <v>215189.3942747592</v>
      </c>
      <c r="N31" s="173" t="s">
        <v>1</v>
      </c>
      <c r="O31" s="95" t="s">
        <v>22</v>
      </c>
      <c r="P31" s="45">
        <v>497137.0637329588</v>
      </c>
      <c r="Q31" s="45">
        <v>99527.20846625484</v>
      </c>
      <c r="R31" s="45">
        <v>171739.85747777726</v>
      </c>
      <c r="S31" s="45">
        <v>404446.2191508966</v>
      </c>
      <c r="T31" s="45">
        <v>227442.87510287392</v>
      </c>
      <c r="U31" s="45">
        <v>113171.10157340666</v>
      </c>
      <c r="V31" s="45">
        <v>113529.20885474849</v>
      </c>
      <c r="W31" s="45">
        <v>-88965.89715681557</v>
      </c>
      <c r="X31" s="45">
        <v>6675689.2656480875</v>
      </c>
      <c r="Y31" s="45">
        <v>400282.34271133196</v>
      </c>
      <c r="Z31" s="48">
        <v>7075971.60835942</v>
      </c>
    </row>
    <row r="32" spans="1:26" ht="12">
      <c r="A32" s="173"/>
      <c r="B32" s="95" t="s">
        <v>23</v>
      </c>
      <c r="C32" s="45">
        <v>2059817.9360665744</v>
      </c>
      <c r="D32" s="45">
        <v>209344.23098929733</v>
      </c>
      <c r="E32" s="45">
        <v>504651.4413870333</v>
      </c>
      <c r="F32" s="113">
        <v>59640.763706521844</v>
      </c>
      <c r="G32" s="113">
        <v>60446.448054416076</v>
      </c>
      <c r="H32" s="45">
        <v>528883.3802786567</v>
      </c>
      <c r="I32" s="45">
        <v>706184.8438009482</v>
      </c>
      <c r="J32" s="45">
        <v>118654.62770576551</v>
      </c>
      <c r="K32" s="45">
        <v>384564.2204953018</v>
      </c>
      <c r="L32" s="49">
        <v>175862.05325457052</v>
      </c>
      <c r="M32" s="45">
        <v>215034.01530333882</v>
      </c>
      <c r="N32" s="173"/>
      <c r="O32" s="95" t="s">
        <v>23</v>
      </c>
      <c r="P32" s="45">
        <v>459413.2701594474</v>
      </c>
      <c r="Q32" s="45">
        <v>114993.46816700899</v>
      </c>
      <c r="R32" s="45">
        <v>200494.66951699034</v>
      </c>
      <c r="S32" s="45">
        <v>406149.16464802576</v>
      </c>
      <c r="T32" s="45">
        <v>227442.87510287392</v>
      </c>
      <c r="U32" s="45">
        <v>114474.34432849316</v>
      </c>
      <c r="V32" s="45">
        <v>113930.40967363771</v>
      </c>
      <c r="W32" s="45">
        <v>-85049.26172975443</v>
      </c>
      <c r="X32" s="45">
        <v>6574932.900909149</v>
      </c>
      <c r="Y32" s="45">
        <v>428583.3542551367</v>
      </c>
      <c r="Z32" s="48">
        <v>7003516.255164286</v>
      </c>
    </row>
    <row r="33" spans="1:26" ht="12">
      <c r="A33" s="173"/>
      <c r="B33" s="95" t="s">
        <v>24</v>
      </c>
      <c r="C33" s="45">
        <v>1684388.2114204704</v>
      </c>
      <c r="D33" s="45">
        <v>222700.6770005491</v>
      </c>
      <c r="E33" s="45">
        <v>552021.7014989122</v>
      </c>
      <c r="F33" s="113">
        <v>61836.03524621332</v>
      </c>
      <c r="G33" s="113">
        <v>62784.39673567051</v>
      </c>
      <c r="H33" s="45">
        <v>738155.1646198849</v>
      </c>
      <c r="I33" s="45">
        <v>706022.2414642503</v>
      </c>
      <c r="J33" s="45">
        <v>129063.45850435976</v>
      </c>
      <c r="K33" s="45">
        <v>405912.0297051921</v>
      </c>
      <c r="L33" s="49">
        <v>180744.21099130303</v>
      </c>
      <c r="M33" s="45">
        <v>229781.0619986758</v>
      </c>
      <c r="N33" s="173"/>
      <c r="O33" s="95" t="s">
        <v>24</v>
      </c>
      <c r="P33" s="45">
        <v>533633.068768492</v>
      </c>
      <c r="Q33" s="45">
        <v>102640.84144617463</v>
      </c>
      <c r="R33" s="45">
        <v>191789.833512951</v>
      </c>
      <c r="S33" s="45">
        <v>407880.7342856704</v>
      </c>
      <c r="T33" s="45">
        <v>238771.59344135236</v>
      </c>
      <c r="U33" s="45">
        <v>116306.58836450498</v>
      </c>
      <c r="V33" s="45">
        <v>116987.54284798297</v>
      </c>
      <c r="W33" s="45">
        <v>-88873.08617186449</v>
      </c>
      <c r="X33" s="45">
        <v>6592546.305680744</v>
      </c>
      <c r="Y33" s="45">
        <v>611891.5817164237</v>
      </c>
      <c r="Z33" s="48">
        <v>7204437.887397168</v>
      </c>
    </row>
    <row r="34" spans="1:26" ht="12">
      <c r="A34" s="173"/>
      <c r="B34" s="95" t="s">
        <v>25</v>
      </c>
      <c r="C34" s="45">
        <v>1785057.35874067</v>
      </c>
      <c r="D34" s="45">
        <v>197832.13696885755</v>
      </c>
      <c r="E34" s="45">
        <v>540677.0168437171</v>
      </c>
      <c r="F34" s="113">
        <v>69030.30563211319</v>
      </c>
      <c r="G34" s="113">
        <v>63460.114518094204</v>
      </c>
      <c r="H34" s="45">
        <v>523846.2060319177</v>
      </c>
      <c r="I34" s="45">
        <v>721543.9039038052</v>
      </c>
      <c r="J34" s="45">
        <v>127277.23320428765</v>
      </c>
      <c r="K34" s="45">
        <v>413958.12129241694</v>
      </c>
      <c r="L34" s="49">
        <v>166762.16333096617</v>
      </c>
      <c r="M34" s="45">
        <v>238002.6733867394</v>
      </c>
      <c r="N34" s="173"/>
      <c r="O34" s="95" t="s">
        <v>25</v>
      </c>
      <c r="P34" s="45">
        <v>552460.0282906747</v>
      </c>
      <c r="Q34" s="45">
        <v>98929.59328855247</v>
      </c>
      <c r="R34" s="45">
        <v>214562.03817176074</v>
      </c>
      <c r="S34" s="45">
        <v>409641.094829717</v>
      </c>
      <c r="T34" s="45">
        <v>238771.59344135236</v>
      </c>
      <c r="U34" s="45">
        <v>118667.8336814422</v>
      </c>
      <c r="V34" s="45">
        <v>117874.42968004088</v>
      </c>
      <c r="W34" s="45">
        <v>-90713.95191956853</v>
      </c>
      <c r="X34" s="45">
        <v>6507639.893317557</v>
      </c>
      <c r="Y34" s="45">
        <v>469067.84711600066</v>
      </c>
      <c r="Z34" s="48">
        <v>6976707.740433558</v>
      </c>
    </row>
    <row r="35" spans="1:26" ht="12">
      <c r="A35" s="12"/>
      <c r="B35" s="78"/>
      <c r="C35" s="45"/>
      <c r="D35" s="45"/>
      <c r="E35" s="45"/>
      <c r="F35" s="113"/>
      <c r="G35" s="113"/>
      <c r="H35" s="45"/>
      <c r="I35" s="45"/>
      <c r="J35" s="45"/>
      <c r="K35" s="45"/>
      <c r="L35" s="49"/>
      <c r="M35" s="45"/>
      <c r="N35" s="10"/>
      <c r="O35" s="84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8"/>
    </row>
    <row r="36" spans="1:26" ht="12">
      <c r="A36" s="173" t="s">
        <v>2</v>
      </c>
      <c r="B36" s="95" t="s">
        <v>22</v>
      </c>
      <c r="C36" s="45">
        <v>2318939.5264026662</v>
      </c>
      <c r="D36" s="45">
        <v>237220.41509411944</v>
      </c>
      <c r="E36" s="45">
        <v>526675.8360093592</v>
      </c>
      <c r="F36" s="113">
        <v>62633.991684931716</v>
      </c>
      <c r="G36" s="113">
        <v>64204.315062986745</v>
      </c>
      <c r="H36" s="45">
        <v>525949.976686402</v>
      </c>
      <c r="I36" s="45">
        <v>725175.084411866</v>
      </c>
      <c r="J36" s="45">
        <v>122231.83010454293</v>
      </c>
      <c r="K36" s="45">
        <v>416136.63858293195</v>
      </c>
      <c r="L36" s="49">
        <v>210827.56690580738</v>
      </c>
      <c r="M36" s="45">
        <v>258467.4865277805</v>
      </c>
      <c r="N36" s="173" t="s">
        <v>2</v>
      </c>
      <c r="O36" s="95" t="s">
        <v>22</v>
      </c>
      <c r="P36" s="45">
        <v>498743.71622684924</v>
      </c>
      <c r="Q36" s="45">
        <v>74393.22281283032</v>
      </c>
      <c r="R36" s="45">
        <v>224701.20265973583</v>
      </c>
      <c r="S36" s="45">
        <v>411430.4155166557</v>
      </c>
      <c r="T36" s="45">
        <v>248934.4506455413</v>
      </c>
      <c r="U36" s="45">
        <v>121407.52948666936</v>
      </c>
      <c r="V36" s="45">
        <v>118288.0670788716</v>
      </c>
      <c r="W36" s="45">
        <v>-105192.40382843444</v>
      </c>
      <c r="X36" s="45">
        <v>7061168.868072111</v>
      </c>
      <c r="Y36" s="45">
        <v>493992.8699515758</v>
      </c>
      <c r="Z36" s="48">
        <v>7555161.738023687</v>
      </c>
    </row>
    <row r="37" spans="1:26" ht="12">
      <c r="A37" s="173"/>
      <c r="B37" s="95" t="s">
        <v>23</v>
      </c>
      <c r="C37" s="45">
        <v>2164958.91826562</v>
      </c>
      <c r="D37" s="45">
        <v>215874.85531382577</v>
      </c>
      <c r="E37" s="45">
        <v>512367.5492366189</v>
      </c>
      <c r="F37" s="113">
        <v>63790.75178567148</v>
      </c>
      <c r="G37" s="113">
        <v>63885.67756388525</v>
      </c>
      <c r="H37" s="45">
        <v>439371.83816865215</v>
      </c>
      <c r="I37" s="45">
        <v>689475.8543973803</v>
      </c>
      <c r="J37" s="45">
        <v>118459.74002655945</v>
      </c>
      <c r="K37" s="45">
        <v>411990.96358251775</v>
      </c>
      <c r="L37" s="49">
        <v>217709.1379088592</v>
      </c>
      <c r="M37" s="45">
        <v>258679.88210999017</v>
      </c>
      <c r="N37" s="174"/>
      <c r="O37" s="95" t="s">
        <v>23</v>
      </c>
      <c r="P37" s="45">
        <v>504912.76773140347</v>
      </c>
      <c r="Q37" s="45">
        <v>87107.99204102335</v>
      </c>
      <c r="R37" s="45">
        <v>168147.85095019988</v>
      </c>
      <c r="S37" s="45">
        <v>413248.86806994816</v>
      </c>
      <c r="T37" s="45">
        <v>248934.4506455413</v>
      </c>
      <c r="U37" s="45">
        <v>123923.66907293876</v>
      </c>
      <c r="V37" s="45">
        <v>118856.98196157117</v>
      </c>
      <c r="W37" s="45">
        <v>-103713.55221196279</v>
      </c>
      <c r="X37" s="45">
        <v>6717984.196620245</v>
      </c>
      <c r="Y37" s="45">
        <v>494265.8566860404</v>
      </c>
      <c r="Z37" s="48">
        <v>7212250.053306286</v>
      </c>
    </row>
    <row r="38" spans="1:26" ht="12">
      <c r="A38" s="173"/>
      <c r="B38" s="95" t="s">
        <v>24</v>
      </c>
      <c r="C38" s="45">
        <v>1776543.4295855511</v>
      </c>
      <c r="D38" s="45">
        <v>271889.5909872929</v>
      </c>
      <c r="E38" s="45">
        <v>580103.7019461128</v>
      </c>
      <c r="F38" s="113">
        <v>66368.78926671809</v>
      </c>
      <c r="G38" s="113">
        <v>65035.87768062666</v>
      </c>
      <c r="H38" s="45">
        <v>597525.9524803062</v>
      </c>
      <c r="I38" s="45">
        <v>731406.6640485816</v>
      </c>
      <c r="J38" s="45">
        <v>132040.83773268363</v>
      </c>
      <c r="K38" s="45">
        <v>420261.4261069611</v>
      </c>
      <c r="L38" s="49">
        <v>224703.949602023</v>
      </c>
      <c r="M38" s="45">
        <v>267740.68045761384</v>
      </c>
      <c r="N38" s="174"/>
      <c r="O38" s="95" t="s">
        <v>24</v>
      </c>
      <c r="P38" s="45">
        <v>534029.2575715167</v>
      </c>
      <c r="Q38" s="45">
        <v>110665.61294703052</v>
      </c>
      <c r="R38" s="45">
        <v>214222.79273536606</v>
      </c>
      <c r="S38" s="45">
        <v>415096.6267166213</v>
      </c>
      <c r="T38" s="45">
        <v>259974.34059384782</v>
      </c>
      <c r="U38" s="45">
        <v>125519.79379594422</v>
      </c>
      <c r="V38" s="45">
        <v>122814.4758186331</v>
      </c>
      <c r="W38" s="45">
        <v>-107678.49000990498</v>
      </c>
      <c r="X38" s="45">
        <v>6808265.310063525</v>
      </c>
      <c r="Y38" s="45">
        <v>581217.6075494561</v>
      </c>
      <c r="Z38" s="48">
        <v>7389482.917612981</v>
      </c>
    </row>
    <row r="39" spans="1:26" ht="12">
      <c r="A39" s="173"/>
      <c r="B39" s="95" t="s">
        <v>25</v>
      </c>
      <c r="C39" s="45">
        <v>1853308.4691718805</v>
      </c>
      <c r="D39" s="45">
        <v>276667.7398061496</v>
      </c>
      <c r="E39" s="45">
        <v>573060.1291986806</v>
      </c>
      <c r="F39" s="113">
        <v>69306.01425455813</v>
      </c>
      <c r="G39" s="113">
        <v>64629.11806775136</v>
      </c>
      <c r="H39" s="45">
        <v>672800.4979109373</v>
      </c>
      <c r="I39" s="45">
        <v>747386.3565101767</v>
      </c>
      <c r="J39" s="45">
        <v>130259.78156648297</v>
      </c>
      <c r="K39" s="45">
        <v>464086.25054162205</v>
      </c>
      <c r="L39" s="49">
        <v>218170.6187615996</v>
      </c>
      <c r="M39" s="45">
        <v>278033.2792304154</v>
      </c>
      <c r="N39" s="174"/>
      <c r="O39" s="95" t="s">
        <v>25</v>
      </c>
      <c r="P39" s="45">
        <v>489845.9148020308</v>
      </c>
      <c r="Q39" s="45">
        <v>209569.81078243733</v>
      </c>
      <c r="R39" s="45">
        <v>174507.63217859162</v>
      </c>
      <c r="S39" s="45">
        <v>416973.8682040854</v>
      </c>
      <c r="T39" s="45">
        <v>259974.34059384782</v>
      </c>
      <c r="U39" s="45">
        <v>126195.9036556857</v>
      </c>
      <c r="V39" s="45">
        <v>123725.11047489694</v>
      </c>
      <c r="W39" s="45">
        <v>-107592.2074395759</v>
      </c>
      <c r="X39" s="45">
        <v>7040908.628272252</v>
      </c>
      <c r="Y39" s="45">
        <v>583915.278043094</v>
      </c>
      <c r="Z39" s="48">
        <v>7624823.906315346</v>
      </c>
    </row>
    <row r="40" spans="1:26" ht="15">
      <c r="A40" s="17"/>
      <c r="B40" s="79"/>
      <c r="C40" s="45"/>
      <c r="D40" s="45"/>
      <c r="E40" s="45"/>
      <c r="F40" s="113"/>
      <c r="G40" s="113"/>
      <c r="H40" s="45"/>
      <c r="I40" s="45"/>
      <c r="J40" s="45"/>
      <c r="K40" s="45"/>
      <c r="L40" s="49"/>
      <c r="M40" s="45"/>
      <c r="N40" s="87"/>
      <c r="O40" s="79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8"/>
    </row>
    <row r="41" spans="1:26" ht="12">
      <c r="A41" s="173" t="s">
        <v>3</v>
      </c>
      <c r="B41" s="95" t="s">
        <v>22</v>
      </c>
      <c r="C41" s="45">
        <v>2394044.0414983495</v>
      </c>
      <c r="D41" s="45">
        <v>251980.45141825784</v>
      </c>
      <c r="E41" s="45">
        <v>586719.7102987343</v>
      </c>
      <c r="F41" s="113">
        <v>67201.18046129949</v>
      </c>
      <c r="G41" s="113">
        <v>63671.4876622175</v>
      </c>
      <c r="H41" s="45">
        <v>514290.9281073152</v>
      </c>
      <c r="I41" s="45">
        <v>781388.6731635194</v>
      </c>
      <c r="J41" s="45">
        <v>125900.57142150396</v>
      </c>
      <c r="K41" s="45">
        <v>465145.77942005603</v>
      </c>
      <c r="L41" s="49">
        <v>254624.28406637887</v>
      </c>
      <c r="M41" s="45">
        <v>276085.98369629536</v>
      </c>
      <c r="N41" s="173" t="s">
        <v>3</v>
      </c>
      <c r="O41" s="95" t="s">
        <v>22</v>
      </c>
      <c r="P41" s="45">
        <v>423271.76841229224</v>
      </c>
      <c r="Q41" s="45">
        <v>156051.6330112758</v>
      </c>
      <c r="R41" s="45">
        <v>186783.57851041976</v>
      </c>
      <c r="S41" s="45">
        <v>418880.7718171808</v>
      </c>
      <c r="T41" s="45">
        <v>264061.1412656281</v>
      </c>
      <c r="U41" s="45">
        <v>126637.4123530763</v>
      </c>
      <c r="V41" s="45">
        <v>124734.60871837958</v>
      </c>
      <c r="W41" s="45">
        <v>-104965.57186231104</v>
      </c>
      <c r="X41" s="45">
        <v>7376508.4334398685</v>
      </c>
      <c r="Y41" s="45">
        <v>556892.9748336994</v>
      </c>
      <c r="Z41" s="48">
        <v>7933401.408273568</v>
      </c>
    </row>
    <row r="42" spans="1:26" ht="12">
      <c r="A42" s="173"/>
      <c r="B42" s="95" t="s">
        <v>23</v>
      </c>
      <c r="C42" s="45">
        <v>2231501.007116413</v>
      </c>
      <c r="D42" s="45">
        <v>263835.59537258605</v>
      </c>
      <c r="E42" s="45">
        <v>564094.0990431365</v>
      </c>
      <c r="F42" s="113">
        <v>72666.32432178021</v>
      </c>
      <c r="G42" s="113">
        <v>66345.97473652504</v>
      </c>
      <c r="H42" s="45">
        <v>598675.5705085588</v>
      </c>
      <c r="I42" s="45">
        <v>776415.0685210215</v>
      </c>
      <c r="J42" s="45">
        <v>124134.62648169728</v>
      </c>
      <c r="K42" s="45">
        <v>430481.12089935254</v>
      </c>
      <c r="L42" s="49">
        <v>248875.5664908997</v>
      </c>
      <c r="M42" s="45">
        <v>291537.79736611294</v>
      </c>
      <c r="N42" s="173"/>
      <c r="O42" s="95" t="s">
        <v>23</v>
      </c>
      <c r="P42" s="45">
        <v>381799.7350616343</v>
      </c>
      <c r="Q42" s="45">
        <v>172529.41017437124</v>
      </c>
      <c r="R42" s="45">
        <v>157880.03753110237</v>
      </c>
      <c r="S42" s="45">
        <v>420817.51939545426</v>
      </c>
      <c r="T42" s="45">
        <v>264061.1412656281</v>
      </c>
      <c r="U42" s="45">
        <v>127457.63451359957</v>
      </c>
      <c r="V42" s="45">
        <v>125809.23403617693</v>
      </c>
      <c r="W42" s="45">
        <v>-111252.7888254501</v>
      </c>
      <c r="X42" s="45">
        <v>7207664.674010599</v>
      </c>
      <c r="Y42" s="45">
        <v>536593.6516783187</v>
      </c>
      <c r="Z42" s="48">
        <v>7744258.325688918</v>
      </c>
    </row>
    <row r="43" spans="1:26" ht="12">
      <c r="A43" s="173"/>
      <c r="B43" s="95" t="s">
        <v>24</v>
      </c>
      <c r="C43" s="45">
        <v>1804661.8735235506</v>
      </c>
      <c r="D43" s="45">
        <v>273380.3393600826</v>
      </c>
      <c r="E43" s="45">
        <v>630599.0938117872</v>
      </c>
      <c r="F43" s="113">
        <v>78862.84193585541</v>
      </c>
      <c r="G43" s="113">
        <v>67122.95119501637</v>
      </c>
      <c r="H43" s="45">
        <v>658986.8260048369</v>
      </c>
      <c r="I43" s="45">
        <v>787793.5899064367</v>
      </c>
      <c r="J43" s="45">
        <v>137348.87865739374</v>
      </c>
      <c r="K43" s="45">
        <v>473098.63973515906</v>
      </c>
      <c r="L43" s="49">
        <v>261957.91458958643</v>
      </c>
      <c r="M43" s="45">
        <v>307175.22387520375</v>
      </c>
      <c r="N43" s="173"/>
      <c r="O43" s="95" t="s">
        <v>24</v>
      </c>
      <c r="P43" s="45">
        <v>544530.1145283862</v>
      </c>
      <c r="Q43" s="45">
        <v>140401.64352897485</v>
      </c>
      <c r="R43" s="45">
        <v>193925.2097994458</v>
      </c>
      <c r="S43" s="45">
        <v>422784.2953506649</v>
      </c>
      <c r="T43" s="45">
        <v>277209.0769618073</v>
      </c>
      <c r="U43" s="45">
        <v>128834.07585126699</v>
      </c>
      <c r="V43" s="45">
        <v>129797.50713048947</v>
      </c>
      <c r="W43" s="45">
        <v>-117291.37901945433</v>
      </c>
      <c r="X43" s="45">
        <v>7201178.716726491</v>
      </c>
      <c r="Y43" s="45">
        <v>561961.4786720511</v>
      </c>
      <c r="Z43" s="48">
        <v>7763140.195398542</v>
      </c>
    </row>
    <row r="44" spans="1:26" ht="12">
      <c r="A44" s="173"/>
      <c r="B44" s="95" t="s">
        <v>25</v>
      </c>
      <c r="C44" s="45">
        <v>1902229.0841929617</v>
      </c>
      <c r="D44" s="45">
        <v>285088.7323952691</v>
      </c>
      <c r="E44" s="45">
        <v>606978.1267171758</v>
      </c>
      <c r="F44" s="113">
        <v>78507.40421773934</v>
      </c>
      <c r="G44" s="113">
        <v>66196.02607254812</v>
      </c>
      <c r="H44" s="45">
        <v>694706.732788729</v>
      </c>
      <c r="I44" s="45">
        <v>836185.4694430813</v>
      </c>
      <c r="J44" s="45">
        <v>134155.89502903595</v>
      </c>
      <c r="K44" s="45">
        <v>527386.8706398922</v>
      </c>
      <c r="L44" s="49">
        <v>318965.61095888703</v>
      </c>
      <c r="M44" s="45">
        <v>322365.38669858756</v>
      </c>
      <c r="N44" s="173"/>
      <c r="O44" s="95" t="s">
        <v>25</v>
      </c>
      <c r="P44" s="45">
        <v>576607.0315895828</v>
      </c>
      <c r="Q44" s="45">
        <v>156826.8817763274</v>
      </c>
      <c r="R44" s="45">
        <v>310579.24288369936</v>
      </c>
      <c r="S44" s="45">
        <v>424781.28668452404</v>
      </c>
      <c r="T44" s="45">
        <v>277209.0769618073</v>
      </c>
      <c r="U44" s="45">
        <v>130766.73636607858</v>
      </c>
      <c r="V44" s="45">
        <v>130474.16019931214</v>
      </c>
      <c r="W44" s="45">
        <v>-124356.8693899293</v>
      </c>
      <c r="X44" s="45">
        <v>7655652.88622531</v>
      </c>
      <c r="Y44" s="45">
        <v>579051.3595257559</v>
      </c>
      <c r="Z44" s="48">
        <v>8234704.245751066</v>
      </c>
    </row>
    <row r="45" spans="1:26" ht="12">
      <c r="A45" s="12"/>
      <c r="B45" s="78"/>
      <c r="C45" s="45"/>
      <c r="D45" s="45"/>
      <c r="E45" s="45"/>
      <c r="F45" s="113"/>
      <c r="G45" s="113"/>
      <c r="H45" s="45"/>
      <c r="I45" s="45"/>
      <c r="J45" s="45"/>
      <c r="K45" s="45"/>
      <c r="L45" s="49"/>
      <c r="M45" s="45"/>
      <c r="N45" s="9"/>
      <c r="O45" s="78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8"/>
    </row>
    <row r="46" spans="1:26" ht="12">
      <c r="A46" s="173" t="s">
        <v>4</v>
      </c>
      <c r="B46" s="95" t="s">
        <v>22</v>
      </c>
      <c r="C46" s="45">
        <v>2467957.1609968767</v>
      </c>
      <c r="D46" s="45">
        <v>278595.02180773264</v>
      </c>
      <c r="E46" s="45">
        <v>622020.173353341</v>
      </c>
      <c r="F46" s="113">
        <v>70324.04035527456</v>
      </c>
      <c r="G46" s="113">
        <v>62893.288016643426</v>
      </c>
      <c r="H46" s="45">
        <v>686636.2801803527</v>
      </c>
      <c r="I46" s="45">
        <v>857567.0299940713</v>
      </c>
      <c r="J46" s="45">
        <v>130605.00253982836</v>
      </c>
      <c r="K46" s="45">
        <v>513837.75293895585</v>
      </c>
      <c r="L46" s="49">
        <v>252721.52285373234</v>
      </c>
      <c r="M46" s="45">
        <v>331577.0348700336</v>
      </c>
      <c r="N46" s="173" t="s">
        <v>4</v>
      </c>
      <c r="O46" s="78">
        <v>1</v>
      </c>
      <c r="P46" s="45">
        <v>540666.208432851</v>
      </c>
      <c r="Q46" s="45">
        <v>144903.4784425097</v>
      </c>
      <c r="R46" s="45">
        <v>196431.25462460675</v>
      </c>
      <c r="S46" s="45">
        <v>426808.6830066696</v>
      </c>
      <c r="T46" s="45">
        <v>280400.0254617169</v>
      </c>
      <c r="U46" s="45">
        <v>131987.8020798426</v>
      </c>
      <c r="V46" s="45">
        <v>131955.92525267747</v>
      </c>
      <c r="W46" s="45">
        <v>-130977.94824637582</v>
      </c>
      <c r="X46" s="45">
        <v>7996909.7369613405</v>
      </c>
      <c r="Y46" s="45">
        <v>565255.8290321921</v>
      </c>
      <c r="Z46" s="48">
        <v>8562165.565993533</v>
      </c>
    </row>
    <row r="47" spans="1:26" ht="12">
      <c r="A47" s="173"/>
      <c r="B47" s="95" t="s">
        <v>23</v>
      </c>
      <c r="C47" s="45">
        <v>2299006.4547136524</v>
      </c>
      <c r="D47" s="45">
        <v>273497.4551032529</v>
      </c>
      <c r="E47" s="45">
        <v>621417.4480903782</v>
      </c>
      <c r="F47" s="113">
        <v>72673.79132112059</v>
      </c>
      <c r="G47" s="113">
        <v>64810.54082602876</v>
      </c>
      <c r="H47" s="45">
        <v>725996.205719956</v>
      </c>
      <c r="I47" s="45">
        <v>873888.7489387575</v>
      </c>
      <c r="J47" s="45">
        <v>129862.33416483446</v>
      </c>
      <c r="K47" s="45">
        <v>469234.31077884935</v>
      </c>
      <c r="L47" s="49">
        <v>276613.0825403249</v>
      </c>
      <c r="M47" s="45">
        <v>344235.1850586119</v>
      </c>
      <c r="N47" s="173"/>
      <c r="O47" s="78">
        <v>2</v>
      </c>
      <c r="P47" s="45">
        <v>579197.7986313171</v>
      </c>
      <c r="Q47" s="45">
        <v>181417.16624180548</v>
      </c>
      <c r="R47" s="45">
        <v>188929.6357248067</v>
      </c>
      <c r="S47" s="45">
        <v>428866.67655287567</v>
      </c>
      <c r="T47" s="45">
        <v>280400.0254617169</v>
      </c>
      <c r="U47" s="45">
        <v>133000.22635183143</v>
      </c>
      <c r="V47" s="45">
        <v>133432.37285524665</v>
      </c>
      <c r="W47" s="45">
        <v>-139352.47169627532</v>
      </c>
      <c r="X47" s="45">
        <v>7937126.987379092</v>
      </c>
      <c r="Y47" s="45">
        <v>599400.5061781718</v>
      </c>
      <c r="Z47" s="48">
        <v>8536527.493557263</v>
      </c>
    </row>
    <row r="48" spans="1:26" ht="12">
      <c r="A48" s="173"/>
      <c r="B48" s="95" t="s">
        <v>24</v>
      </c>
      <c r="C48" s="45">
        <v>1883775.281173342</v>
      </c>
      <c r="D48" s="45">
        <v>299695.9490902584</v>
      </c>
      <c r="E48" s="45">
        <v>659510.4042252884</v>
      </c>
      <c r="F48" s="113">
        <v>67473.81210766522</v>
      </c>
      <c r="G48" s="113">
        <v>65331.98183879681</v>
      </c>
      <c r="H48" s="45">
        <v>805925.3400217672</v>
      </c>
      <c r="I48" s="45">
        <v>887953.6202689515</v>
      </c>
      <c r="J48" s="45">
        <v>142662.89784478248</v>
      </c>
      <c r="K48" s="45">
        <v>535987.3816412665</v>
      </c>
      <c r="L48" s="49">
        <v>306145.2056020549</v>
      </c>
      <c r="M48" s="45">
        <v>349879.04020514677</v>
      </c>
      <c r="N48" s="173"/>
      <c r="O48" s="78">
        <v>3</v>
      </c>
      <c r="P48" s="45">
        <v>561429.3904411022</v>
      </c>
      <c r="Q48" s="45">
        <v>163477.12045912378</v>
      </c>
      <c r="R48" s="45">
        <v>233715.92395520778</v>
      </c>
      <c r="S48" s="45">
        <v>430955.4622035016</v>
      </c>
      <c r="T48" s="45">
        <v>291292.44875862426</v>
      </c>
      <c r="U48" s="45">
        <v>135779.4668401433</v>
      </c>
      <c r="V48" s="45">
        <v>137169.4077995547</v>
      </c>
      <c r="W48" s="45">
        <v>-146198.1277147292</v>
      </c>
      <c r="X48" s="45">
        <v>7811962.006761848</v>
      </c>
      <c r="Y48" s="45">
        <v>669463.3628281849</v>
      </c>
      <c r="Z48" s="48">
        <v>8481425.369590033</v>
      </c>
    </row>
    <row r="49" spans="1:26" ht="12">
      <c r="A49" s="173"/>
      <c r="B49" s="95" t="s">
        <v>25</v>
      </c>
      <c r="C49" s="45">
        <v>1971090.4752703272</v>
      </c>
      <c r="D49" s="45">
        <v>290009.8041471885</v>
      </c>
      <c r="E49" s="45">
        <v>651171.3036018298</v>
      </c>
      <c r="F49" s="113">
        <v>73921.97261978118</v>
      </c>
      <c r="G49" s="113">
        <v>67013.95897963789</v>
      </c>
      <c r="H49" s="45">
        <v>812885.5741111324</v>
      </c>
      <c r="I49" s="45">
        <v>921855.4957438329</v>
      </c>
      <c r="J49" s="45">
        <v>140042.56178367886</v>
      </c>
      <c r="K49" s="45">
        <v>461117.6250310196</v>
      </c>
      <c r="L49" s="49">
        <v>341982.2234982632</v>
      </c>
      <c r="M49" s="45">
        <v>348845.2417454425</v>
      </c>
      <c r="N49" s="173"/>
      <c r="O49" s="78">
        <v>4</v>
      </c>
      <c r="P49" s="45">
        <v>550271.079264508</v>
      </c>
      <c r="Q49" s="45">
        <v>166149.1054413663</v>
      </c>
      <c r="R49" s="45">
        <v>273320.34782410966</v>
      </c>
      <c r="S49" s="45">
        <v>433075.23750217946</v>
      </c>
      <c r="T49" s="45">
        <v>291292.44875862426</v>
      </c>
      <c r="U49" s="45">
        <v>140325.52354477817</v>
      </c>
      <c r="V49" s="45">
        <v>138014.17843629414</v>
      </c>
      <c r="W49" s="45">
        <v>-144746.87786870135</v>
      </c>
      <c r="X49" s="45">
        <v>7927637.279435292</v>
      </c>
      <c r="Y49" s="45">
        <v>671541.0926065058</v>
      </c>
      <c r="Z49" s="48">
        <v>8599178.372041797</v>
      </c>
    </row>
    <row r="50" spans="1:26" ht="12">
      <c r="A50" s="17"/>
      <c r="B50" s="78"/>
      <c r="C50" s="45"/>
      <c r="D50" s="45"/>
      <c r="E50" s="45"/>
      <c r="F50" s="113"/>
      <c r="G50" s="113"/>
      <c r="H50" s="45"/>
      <c r="I50" s="45"/>
      <c r="J50" s="45"/>
      <c r="K50" s="45"/>
      <c r="L50" s="49"/>
      <c r="M50" s="45"/>
      <c r="N50" s="9"/>
      <c r="O50" s="78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8"/>
    </row>
    <row r="51" spans="1:26" ht="12">
      <c r="A51" s="173" t="s">
        <v>5</v>
      </c>
      <c r="B51" s="95" t="s">
        <v>22</v>
      </c>
      <c r="C51" s="45">
        <v>2553882.1836195346</v>
      </c>
      <c r="D51" s="45">
        <v>299575.389396212</v>
      </c>
      <c r="E51" s="45">
        <v>644172.2854461977</v>
      </c>
      <c r="F51" s="113">
        <v>65896.77337697726</v>
      </c>
      <c r="G51" s="113">
        <v>64538.32078631625</v>
      </c>
      <c r="H51" s="45">
        <v>737794.9277527451</v>
      </c>
      <c r="I51" s="45">
        <v>936096.0454118907</v>
      </c>
      <c r="J51" s="45">
        <v>136256.29871645456</v>
      </c>
      <c r="K51" s="45">
        <v>535744.623435755</v>
      </c>
      <c r="L51" s="49">
        <v>340048.67925183394</v>
      </c>
      <c r="M51" s="45">
        <v>350414.83634321345</v>
      </c>
      <c r="N51" s="173" t="s">
        <v>5</v>
      </c>
      <c r="O51" s="78">
        <v>1</v>
      </c>
      <c r="P51" s="45">
        <v>597903.0539650288</v>
      </c>
      <c r="Q51" s="45">
        <v>146311.5059671058</v>
      </c>
      <c r="R51" s="45">
        <v>268879.9384115599</v>
      </c>
      <c r="S51" s="45">
        <v>435226.20267474477</v>
      </c>
      <c r="T51" s="45">
        <v>296508.5716989847</v>
      </c>
      <c r="U51" s="45">
        <v>145063.1373126462</v>
      </c>
      <c r="V51" s="45">
        <v>139816.0387387849</v>
      </c>
      <c r="W51" s="45">
        <v>-138304.6015067444</v>
      </c>
      <c r="X51" s="45">
        <v>8555824.210799243</v>
      </c>
      <c r="Y51" s="45">
        <v>613685.9897133214</v>
      </c>
      <c r="Z51" s="48">
        <v>9169510.200512566</v>
      </c>
    </row>
    <row r="52" spans="1:26" ht="12">
      <c r="A52" s="173"/>
      <c r="B52" s="95" t="s">
        <v>23</v>
      </c>
      <c r="C52" s="45">
        <v>2376573.574217315</v>
      </c>
      <c r="D52" s="45">
        <v>294748.85043970204</v>
      </c>
      <c r="E52" s="45">
        <v>643721.0725884605</v>
      </c>
      <c r="F52" s="113">
        <v>71603.35856929424</v>
      </c>
      <c r="G52" s="113">
        <v>66649.06584848757</v>
      </c>
      <c r="H52" s="45">
        <v>675966.4569055638</v>
      </c>
      <c r="I52" s="45">
        <v>906822.1065995111</v>
      </c>
      <c r="J52" s="45">
        <v>134806.30826477628</v>
      </c>
      <c r="K52" s="45">
        <v>488755.87417698704</v>
      </c>
      <c r="L52" s="49">
        <v>336220.70329084445</v>
      </c>
      <c r="M52" s="45">
        <v>354274.8178509163</v>
      </c>
      <c r="N52" s="173"/>
      <c r="O52" s="78">
        <v>2</v>
      </c>
      <c r="P52" s="45">
        <v>581512.9848871271</v>
      </c>
      <c r="Q52" s="45">
        <v>185896.11246736074</v>
      </c>
      <c r="R52" s="45">
        <v>234700.44165580222</v>
      </c>
      <c r="S52" s="45">
        <v>437408.5606484094</v>
      </c>
      <c r="T52" s="45">
        <v>296508.5716989847</v>
      </c>
      <c r="U52" s="45">
        <v>149079.62774363323</v>
      </c>
      <c r="V52" s="45">
        <v>141317.3869821545</v>
      </c>
      <c r="W52" s="45">
        <v>-140351.2240597051</v>
      </c>
      <c r="X52" s="45">
        <v>8236214.650775626</v>
      </c>
      <c r="Y52" s="45">
        <v>598150.7647454398</v>
      </c>
      <c r="Z52" s="48">
        <v>8834365.415521067</v>
      </c>
    </row>
    <row r="53" spans="1:26" ht="12">
      <c r="A53" s="173"/>
      <c r="B53" s="95" t="s">
        <v>24</v>
      </c>
      <c r="C53" s="45">
        <v>1940197.5992258263</v>
      </c>
      <c r="D53" s="45">
        <v>312617.63809282077</v>
      </c>
      <c r="E53" s="45">
        <v>684003.8639381663</v>
      </c>
      <c r="F53" s="113">
        <v>75929.32976176057</v>
      </c>
      <c r="G53" s="113">
        <v>68984.71805781533</v>
      </c>
      <c r="H53" s="45">
        <v>835375.6164345376</v>
      </c>
      <c r="I53" s="45">
        <v>900338.4421677799</v>
      </c>
      <c r="J53" s="45">
        <v>156462.97308143796</v>
      </c>
      <c r="K53" s="45">
        <v>534529.6219380356</v>
      </c>
      <c r="L53" s="49">
        <v>378167.5188998059</v>
      </c>
      <c r="M53" s="45">
        <v>365472.1837672828</v>
      </c>
      <c r="N53" s="173"/>
      <c r="O53" s="78">
        <v>3</v>
      </c>
      <c r="P53" s="45">
        <v>647222.5357257996</v>
      </c>
      <c r="Q53" s="45">
        <v>172469.51770268</v>
      </c>
      <c r="R53" s="45">
        <v>315766.93396855623</v>
      </c>
      <c r="S53" s="45">
        <v>439622.51707118104</v>
      </c>
      <c r="T53" s="45">
        <v>317541.06237387116</v>
      </c>
      <c r="U53" s="45">
        <v>152666.13389299368</v>
      </c>
      <c r="V53" s="45">
        <v>147418.81243409505</v>
      </c>
      <c r="W53" s="45">
        <v>-143953.99280754686</v>
      </c>
      <c r="X53" s="45">
        <v>8300833.0257268995</v>
      </c>
      <c r="Y53" s="45">
        <v>650257.97341227</v>
      </c>
      <c r="Z53" s="48">
        <v>8951090.99913917</v>
      </c>
    </row>
    <row r="54" spans="1:26" ht="12">
      <c r="A54" s="173"/>
      <c r="B54" s="95" t="s">
        <v>25</v>
      </c>
      <c r="C54" s="45">
        <v>2031263.845847521</v>
      </c>
      <c r="D54" s="45">
        <v>310881.08208530315</v>
      </c>
      <c r="E54" s="45">
        <v>687302.2990534343</v>
      </c>
      <c r="F54" s="113">
        <v>80374.10795394328</v>
      </c>
      <c r="G54" s="113">
        <v>67235.14093273146</v>
      </c>
      <c r="H54" s="45">
        <v>878686.5936201776</v>
      </c>
      <c r="I54" s="45">
        <v>931940.4753514265</v>
      </c>
      <c r="J54" s="45">
        <v>152072.30098919902</v>
      </c>
      <c r="K54" s="45">
        <v>503488.14653362765</v>
      </c>
      <c r="L54" s="49">
        <v>384888.83849923394</v>
      </c>
      <c r="M54" s="45">
        <v>374977.7947887077</v>
      </c>
      <c r="N54" s="173"/>
      <c r="O54" s="78">
        <v>4</v>
      </c>
      <c r="P54" s="45">
        <v>608820.896479347</v>
      </c>
      <c r="Q54" s="45">
        <v>113176.3394186408</v>
      </c>
      <c r="R54" s="45">
        <v>285024.37147491996</v>
      </c>
      <c r="S54" s="45">
        <v>441868.28033152875</v>
      </c>
      <c r="T54" s="45">
        <v>317541.06237387116</v>
      </c>
      <c r="U54" s="45">
        <v>155822.65576072762</v>
      </c>
      <c r="V54" s="45">
        <v>147963.28097279154</v>
      </c>
      <c r="W54" s="45">
        <v>-145573.10189523382</v>
      </c>
      <c r="X54" s="45">
        <v>8327754.410571899</v>
      </c>
      <c r="Y54" s="45">
        <v>653738.0794870675</v>
      </c>
      <c r="Z54" s="48">
        <v>8981492.490058966</v>
      </c>
    </row>
    <row r="55" spans="1:26" ht="12">
      <c r="A55" s="12"/>
      <c r="B55" s="79"/>
      <c r="C55" s="45"/>
      <c r="D55" s="45"/>
      <c r="E55" s="45"/>
      <c r="F55" s="113"/>
      <c r="G55" s="113"/>
      <c r="H55" s="45"/>
      <c r="I55" s="45"/>
      <c r="J55" s="45"/>
      <c r="K55" s="45"/>
      <c r="L55" s="49"/>
      <c r="M55" s="45"/>
      <c r="N55" s="9"/>
      <c r="O55" s="78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8"/>
    </row>
    <row r="56" spans="1:28" s="25" customFormat="1" ht="12">
      <c r="A56" s="171">
        <v>2013</v>
      </c>
      <c r="B56" s="95" t="s">
        <v>22</v>
      </c>
      <c r="C56" s="45">
        <v>2651679.4191560326</v>
      </c>
      <c r="D56" s="45">
        <v>280572.67272154015</v>
      </c>
      <c r="E56" s="45">
        <v>673407.3230605479</v>
      </c>
      <c r="F56" s="113">
        <v>76440.42381897838</v>
      </c>
      <c r="G56" s="113">
        <v>65226.963947720986</v>
      </c>
      <c r="H56" s="45">
        <v>795293.5158622463</v>
      </c>
      <c r="I56" s="45">
        <v>954118.7905983799</v>
      </c>
      <c r="J56" s="45">
        <v>145185.94527091022</v>
      </c>
      <c r="K56" s="45">
        <v>602357.090121482</v>
      </c>
      <c r="L56" s="49">
        <v>348978.57589660166</v>
      </c>
      <c r="M56" s="45">
        <v>371188.0601184304</v>
      </c>
      <c r="N56" s="173" t="s">
        <v>32</v>
      </c>
      <c r="O56" s="78">
        <v>1</v>
      </c>
      <c r="P56" s="45">
        <v>657594.0184249653</v>
      </c>
      <c r="Q56" s="45">
        <v>181800.77795092744</v>
      </c>
      <c r="R56" s="45">
        <v>336202.59262817947</v>
      </c>
      <c r="S56" s="45">
        <v>444146.0615783002</v>
      </c>
      <c r="T56" s="45">
        <v>311709.4854222565</v>
      </c>
      <c r="U56" s="45">
        <v>158970.42574711697</v>
      </c>
      <c r="V56" s="45">
        <v>149238.50047408557</v>
      </c>
      <c r="W56" s="45">
        <v>-134175.05433563647</v>
      </c>
      <c r="X56" s="45">
        <v>9069935.588463068</v>
      </c>
      <c r="Y56" s="45">
        <v>676310.9570375248</v>
      </c>
      <c r="Z56" s="48">
        <v>9746246.545500593</v>
      </c>
      <c r="AB56" s="100"/>
    </row>
    <row r="57" spans="1:28" s="25" customFormat="1" ht="12">
      <c r="A57" s="171"/>
      <c r="B57" s="95" t="s">
        <v>23</v>
      </c>
      <c r="C57" s="45">
        <v>2446896.2787581286</v>
      </c>
      <c r="D57" s="45">
        <v>304814.80099795124</v>
      </c>
      <c r="E57" s="45">
        <v>682252.526995786</v>
      </c>
      <c r="F57" s="113">
        <v>81737.75473690766</v>
      </c>
      <c r="G57" s="113">
        <v>67241.18037220176</v>
      </c>
      <c r="H57" s="45">
        <v>764107.526812728</v>
      </c>
      <c r="I57" s="45">
        <v>945686.9712098723</v>
      </c>
      <c r="J57" s="45">
        <v>139656.45954590786</v>
      </c>
      <c r="K57" s="45">
        <v>474233.1827849502</v>
      </c>
      <c r="L57" s="49">
        <v>396329.5756259307</v>
      </c>
      <c r="M57" s="45">
        <v>368410.29616384</v>
      </c>
      <c r="N57" s="173"/>
      <c r="O57" s="78">
        <v>2</v>
      </c>
      <c r="P57" s="45">
        <v>625943.2582569856</v>
      </c>
      <c r="Q57" s="45">
        <v>170966.64500897937</v>
      </c>
      <c r="R57" s="45">
        <v>289814.0718078876</v>
      </c>
      <c r="S57" s="45">
        <v>446456.0747408869</v>
      </c>
      <c r="T57" s="45">
        <v>311709.4854222565</v>
      </c>
      <c r="U57" s="45">
        <v>162292.7915716077</v>
      </c>
      <c r="V57" s="45">
        <v>149742.55488807624</v>
      </c>
      <c r="W57" s="45">
        <v>-137274.33484819083</v>
      </c>
      <c r="X57" s="45">
        <v>8691017.100852694</v>
      </c>
      <c r="Y57" s="45">
        <v>665302.6747258882</v>
      </c>
      <c r="Z57" s="48">
        <v>9356319.775578583</v>
      </c>
      <c r="AB57" s="100"/>
    </row>
    <row r="58" spans="1:28" s="25" customFormat="1" ht="12">
      <c r="A58" s="171"/>
      <c r="B58" s="95" t="s">
        <v>24</v>
      </c>
      <c r="C58" s="45">
        <v>1975145.6492165704</v>
      </c>
      <c r="D58" s="45">
        <v>323060.3579425151</v>
      </c>
      <c r="E58" s="45">
        <v>754907.9150113785</v>
      </c>
      <c r="F58" s="113">
        <v>83765.13307677362</v>
      </c>
      <c r="G58" s="113">
        <v>64245.93049230069</v>
      </c>
      <c r="H58" s="45">
        <v>971591.9152703041</v>
      </c>
      <c r="I58" s="45">
        <v>960387.6810210984</v>
      </c>
      <c r="J58" s="45">
        <v>155894.4564468613</v>
      </c>
      <c r="K58" s="45">
        <v>637938.274244016</v>
      </c>
      <c r="L58" s="49">
        <v>409927.39766648103</v>
      </c>
      <c r="M58" s="45">
        <v>390142.98310448066</v>
      </c>
      <c r="N58" s="173"/>
      <c r="O58" s="78">
        <v>3</v>
      </c>
      <c r="P58" s="45">
        <v>671525.4955822575</v>
      </c>
      <c r="Q58" s="45">
        <v>154330.30613811902</v>
      </c>
      <c r="R58" s="45">
        <v>329158.9022150766</v>
      </c>
      <c r="S58" s="45">
        <v>448798.5365496455</v>
      </c>
      <c r="T58" s="45">
        <v>328626.9919249304</v>
      </c>
      <c r="U58" s="45">
        <v>165626.48681127798</v>
      </c>
      <c r="V58" s="45">
        <v>154307.50907881</v>
      </c>
      <c r="W58" s="45">
        <v>-146843.73083989613</v>
      </c>
      <c r="X58" s="45">
        <v>8832538.190953</v>
      </c>
      <c r="Y58" s="45">
        <v>766339.5877521619</v>
      </c>
      <c r="Z58" s="48">
        <v>9598877.778705161</v>
      </c>
      <c r="AB58" s="100"/>
    </row>
    <row r="59" spans="1:28" s="25" customFormat="1" ht="12">
      <c r="A59" s="171"/>
      <c r="B59" s="95" t="s">
        <v>25</v>
      </c>
      <c r="C59" s="45">
        <v>2113009.2105015805</v>
      </c>
      <c r="D59" s="45">
        <v>356397.00141926593</v>
      </c>
      <c r="E59" s="45">
        <v>720832.0966189774</v>
      </c>
      <c r="F59" s="113">
        <v>90136.741899693</v>
      </c>
      <c r="G59" s="113">
        <v>77792.73337146742</v>
      </c>
      <c r="H59" s="45">
        <v>1053484.540510078</v>
      </c>
      <c r="I59" s="45">
        <v>979658.0787734191</v>
      </c>
      <c r="J59" s="45">
        <v>154987.48464827272</v>
      </c>
      <c r="K59" s="45">
        <v>599692.8817117551</v>
      </c>
      <c r="L59" s="49">
        <v>476026.9956455572</v>
      </c>
      <c r="M59" s="45">
        <v>404490.1426215854</v>
      </c>
      <c r="N59" s="173"/>
      <c r="O59" s="78">
        <v>4</v>
      </c>
      <c r="P59" s="45">
        <v>670217.7037433699</v>
      </c>
      <c r="Q59" s="45">
        <v>144260.6848773372</v>
      </c>
      <c r="R59" s="45">
        <v>284319.3574083769</v>
      </c>
      <c r="S59" s="45">
        <v>451173.666556573</v>
      </c>
      <c r="T59" s="45">
        <v>328626.9919249304</v>
      </c>
      <c r="U59" s="45">
        <v>168971.51146612776</v>
      </c>
      <c r="V59" s="45">
        <v>155763.20667904514</v>
      </c>
      <c r="W59" s="45">
        <v>-150286.45030972152</v>
      </c>
      <c r="X59" s="45">
        <v>9079554.580067687</v>
      </c>
      <c r="Y59" s="45">
        <v>765547.0229266146</v>
      </c>
      <c r="Z59" s="48">
        <v>9845101.6029943</v>
      </c>
      <c r="AB59" s="99"/>
    </row>
    <row r="60" spans="1:28" s="25" customFormat="1" ht="12">
      <c r="A60" s="30"/>
      <c r="B60" s="81"/>
      <c r="C60" s="47"/>
      <c r="D60" s="47"/>
      <c r="E60" s="47"/>
      <c r="F60" s="114"/>
      <c r="G60" s="114"/>
      <c r="H60" s="47"/>
      <c r="I60" s="47"/>
      <c r="J60" s="47"/>
      <c r="K60" s="47"/>
      <c r="L60" s="51"/>
      <c r="M60" s="47"/>
      <c r="N60" s="30"/>
      <c r="O60" s="81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54"/>
      <c r="AB60" s="99"/>
    </row>
    <row r="61" spans="1:28" s="25" customFormat="1" ht="12">
      <c r="A61" s="171">
        <v>2014</v>
      </c>
      <c r="B61" s="95">
        <v>1</v>
      </c>
      <c r="C61" s="45">
        <v>2741616.158762557</v>
      </c>
      <c r="D61" s="45">
        <v>335938.75209002156</v>
      </c>
      <c r="E61" s="45">
        <v>728554.7945053829</v>
      </c>
      <c r="F61" s="113">
        <v>89874.35141310607</v>
      </c>
      <c r="G61" s="113">
        <v>65701.94378021228</v>
      </c>
      <c r="H61" s="45">
        <v>965377.6383452022</v>
      </c>
      <c r="I61" s="45">
        <v>1055335.2698840285</v>
      </c>
      <c r="J61" s="45">
        <v>150154.28563238538</v>
      </c>
      <c r="K61" s="45">
        <v>690954.7659035107</v>
      </c>
      <c r="L61" s="49">
        <v>408492.9765368854</v>
      </c>
      <c r="M61" s="45">
        <v>412742.76608982316</v>
      </c>
      <c r="N61" s="176" t="s">
        <v>33</v>
      </c>
      <c r="O61" s="78">
        <v>1</v>
      </c>
      <c r="P61" s="45">
        <v>643848.9969746119</v>
      </c>
      <c r="Q61" s="45">
        <v>181263.5464938957</v>
      </c>
      <c r="R61" s="45">
        <v>378990.444585948</v>
      </c>
      <c r="S61" s="45">
        <v>453581.68715623935</v>
      </c>
      <c r="T61" s="45">
        <v>328498.2564639901</v>
      </c>
      <c r="U61" s="45">
        <v>172359.4847290546</v>
      </c>
      <c r="V61" s="45">
        <v>158273.33847127596</v>
      </c>
      <c r="W61" s="45">
        <v>-146124.92783788327</v>
      </c>
      <c r="X61" s="45">
        <v>9815434.529980248</v>
      </c>
      <c r="Y61" s="45">
        <v>731260.3926953222</v>
      </c>
      <c r="Z61" s="48">
        <v>10546694.92267557</v>
      </c>
      <c r="AB61" s="99"/>
    </row>
    <row r="62" spans="1:28" s="25" customFormat="1" ht="12">
      <c r="A62" s="171"/>
      <c r="B62" s="95">
        <v>2</v>
      </c>
      <c r="C62" s="45">
        <v>2549443.041048936</v>
      </c>
      <c r="D62" s="45">
        <v>324257.5128645509</v>
      </c>
      <c r="E62" s="45">
        <v>750821.4115379057</v>
      </c>
      <c r="F62" s="113">
        <v>80688.29581703257</v>
      </c>
      <c r="G62" s="113">
        <v>70652.47983448353</v>
      </c>
      <c r="H62" s="45">
        <v>1050397.9278581338</v>
      </c>
      <c r="I62" s="45">
        <v>1062405.344052041</v>
      </c>
      <c r="J62" s="45">
        <v>143877.71623640673</v>
      </c>
      <c r="K62" s="45">
        <v>519984.7889082433</v>
      </c>
      <c r="L62" s="49">
        <v>469334.15859828494</v>
      </c>
      <c r="M62" s="45">
        <v>420590.1032434777</v>
      </c>
      <c r="N62" s="177"/>
      <c r="O62" s="78">
        <v>2</v>
      </c>
      <c r="P62" s="45">
        <v>652208.3557477776</v>
      </c>
      <c r="Q62" s="45">
        <v>183334.16212525085</v>
      </c>
      <c r="R62" s="45">
        <v>328325.9255509366</v>
      </c>
      <c r="S62" s="45">
        <v>456022.8236069796</v>
      </c>
      <c r="T62" s="45">
        <v>328498.2564639901</v>
      </c>
      <c r="U62" s="45">
        <v>175741.84056849455</v>
      </c>
      <c r="V62" s="45">
        <v>158746.24841781767</v>
      </c>
      <c r="W62" s="45">
        <v>-152603.0587044879</v>
      </c>
      <c r="X62" s="45">
        <v>9572727.333776254</v>
      </c>
      <c r="Y62" s="45">
        <v>726799.1277219048</v>
      </c>
      <c r="Z62" s="48">
        <v>10299526.46149816</v>
      </c>
      <c r="AB62" s="99"/>
    </row>
    <row r="63" spans="1:26" s="25" customFormat="1" ht="12">
      <c r="A63" s="171"/>
      <c r="B63" s="95">
        <v>3</v>
      </c>
      <c r="C63" s="45">
        <v>2059714.6861748637</v>
      </c>
      <c r="D63" s="45">
        <v>339766.63574249577</v>
      </c>
      <c r="E63" s="45">
        <v>802505.3402168197</v>
      </c>
      <c r="F63" s="113">
        <v>94790.53327349745</v>
      </c>
      <c r="G63" s="113">
        <v>72397.29490265774</v>
      </c>
      <c r="H63" s="45">
        <v>964936.5295104578</v>
      </c>
      <c r="I63" s="45">
        <v>1081514.052276935</v>
      </c>
      <c r="J63" s="45">
        <v>156255.6843304567</v>
      </c>
      <c r="K63" s="45">
        <v>722428.8429685058</v>
      </c>
      <c r="L63" s="49">
        <v>462662.44471191656</v>
      </c>
      <c r="M63" s="45">
        <v>429587.9373815366</v>
      </c>
      <c r="N63" s="177"/>
      <c r="O63" s="78">
        <v>3</v>
      </c>
      <c r="P63" s="45">
        <v>738224.2013771308</v>
      </c>
      <c r="Q63" s="45">
        <v>137966.8475555981</v>
      </c>
      <c r="R63" s="45">
        <v>272903.5052814004</v>
      </c>
      <c r="S63" s="45">
        <v>458497.3040523471</v>
      </c>
      <c r="T63" s="45">
        <v>342255.03258026193</v>
      </c>
      <c r="U63" s="45">
        <v>179018.62851458226</v>
      </c>
      <c r="V63" s="45">
        <v>162082.5813778273</v>
      </c>
      <c r="W63" s="45">
        <v>-160029.43998934614</v>
      </c>
      <c r="X63" s="45">
        <v>9317478.642239945</v>
      </c>
      <c r="Y63" s="45">
        <v>833188.4509883638</v>
      </c>
      <c r="Z63" s="48">
        <v>10150667.093228308</v>
      </c>
    </row>
    <row r="64" spans="1:26" s="25" customFormat="1" ht="12">
      <c r="A64" s="171"/>
      <c r="B64" s="103">
        <v>4</v>
      </c>
      <c r="C64" s="45">
        <v>2146694.3389782836</v>
      </c>
      <c r="D64" s="45">
        <v>383386.2612213256</v>
      </c>
      <c r="E64" s="45">
        <v>742441.1087514372</v>
      </c>
      <c r="F64" s="113">
        <v>97756.33949857662</v>
      </c>
      <c r="G64" s="113">
        <v>76003.37748463744</v>
      </c>
      <c r="H64" s="45">
        <v>1108215.3442988887</v>
      </c>
      <c r="I64" s="45">
        <v>1024581.9508689952</v>
      </c>
      <c r="J64" s="45">
        <v>158823.35392298762</v>
      </c>
      <c r="K64" s="45">
        <v>670130.9369192357</v>
      </c>
      <c r="L64" s="49">
        <v>421626.19961867697</v>
      </c>
      <c r="M64" s="45">
        <v>436779.1590020909</v>
      </c>
      <c r="N64" s="178"/>
      <c r="O64" s="106">
        <v>4</v>
      </c>
      <c r="P64" s="45">
        <v>693900.9915201506</v>
      </c>
      <c r="Q64" s="45">
        <v>152365.35954614388</v>
      </c>
      <c r="R64" s="45">
        <v>333398.0447737409</v>
      </c>
      <c r="S64" s="45">
        <v>461005.3595428313</v>
      </c>
      <c r="T64" s="45">
        <v>342255.03258026193</v>
      </c>
      <c r="U64" s="45">
        <v>182189.8485673176</v>
      </c>
      <c r="V64" s="45">
        <v>165032.4375581426</v>
      </c>
      <c r="W64" s="45">
        <v>-164800.24580819823</v>
      </c>
      <c r="X64" s="45">
        <v>9431785.198845524</v>
      </c>
      <c r="Y64" s="45">
        <v>802690.7990237827</v>
      </c>
      <c r="Z64" s="48">
        <v>10234475.997869307</v>
      </c>
    </row>
    <row r="65" spans="1:26" s="25" customFormat="1" ht="12">
      <c r="A65" s="101"/>
      <c r="B65" s="103"/>
      <c r="C65" s="104"/>
      <c r="D65" s="104"/>
      <c r="E65" s="104"/>
      <c r="F65" s="115"/>
      <c r="G65" s="115"/>
      <c r="H65" s="104"/>
      <c r="I65" s="104"/>
      <c r="J65" s="104"/>
      <c r="K65" s="104"/>
      <c r="L65" s="105"/>
      <c r="M65" s="104"/>
      <c r="N65" s="101"/>
      <c r="O65" s="106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7"/>
    </row>
    <row r="66" spans="1:26" s="25" customFormat="1" ht="12">
      <c r="A66" s="171">
        <v>2015</v>
      </c>
      <c r="B66" s="95">
        <v>1</v>
      </c>
      <c r="C66" s="45">
        <v>2688508.1543620233</v>
      </c>
      <c r="D66" s="45">
        <v>337813.35354156396</v>
      </c>
      <c r="E66" s="45">
        <v>800465.2500542328</v>
      </c>
      <c r="F66" s="113">
        <v>99023.81382543927</v>
      </c>
      <c r="G66" s="113">
        <v>70695.33691345432</v>
      </c>
      <c r="H66" s="45">
        <v>1189013.0316962474</v>
      </c>
      <c r="I66" s="45">
        <v>1132737.4416449266</v>
      </c>
      <c r="J66" s="45">
        <v>148718.09076523507</v>
      </c>
      <c r="K66" s="45">
        <v>791045.3906707461</v>
      </c>
      <c r="L66" s="49">
        <v>460590.5843764954</v>
      </c>
      <c r="M66" s="45">
        <v>460091.99325873796</v>
      </c>
      <c r="N66" s="171">
        <v>2015</v>
      </c>
      <c r="O66" s="106">
        <v>1</v>
      </c>
      <c r="P66" s="45">
        <v>636228.1426684674</v>
      </c>
      <c r="Q66" s="45">
        <v>187325.68842265353</v>
      </c>
      <c r="R66" s="45">
        <v>400208.19566307194</v>
      </c>
      <c r="S66" s="45">
        <v>463547.2240578392</v>
      </c>
      <c r="T66" s="45">
        <v>352760.586021345</v>
      </c>
      <c r="U66" s="45">
        <v>182415.05767462903</v>
      </c>
      <c r="V66" s="45">
        <v>166351.36656671207</v>
      </c>
      <c r="W66" s="45">
        <v>-168213.95480033776</v>
      </c>
      <c r="X66" s="45">
        <v>10399324.747383483</v>
      </c>
      <c r="Y66" s="45">
        <v>745562.3186658899</v>
      </c>
      <c r="Z66" s="48">
        <v>11144887.066049373</v>
      </c>
    </row>
    <row r="67" spans="1:26" s="25" customFormat="1" ht="12">
      <c r="A67" s="171"/>
      <c r="B67" s="95">
        <v>2</v>
      </c>
      <c r="C67" s="45">
        <v>2501554.5665453784</v>
      </c>
      <c r="D67" s="45">
        <v>360547.7735001164</v>
      </c>
      <c r="E67" s="45">
        <v>789493.8742739758</v>
      </c>
      <c r="F67" s="113">
        <v>95610.9601922001</v>
      </c>
      <c r="G67" s="113">
        <v>67884.17366889742</v>
      </c>
      <c r="H67" s="45">
        <v>1189228.922042151</v>
      </c>
      <c r="I67" s="45">
        <v>1163862.2132398933</v>
      </c>
      <c r="J67" s="45">
        <v>145279.8692806839</v>
      </c>
      <c r="K67" s="45">
        <v>568897.2028060836</v>
      </c>
      <c r="L67" s="49">
        <v>524710.4647039373</v>
      </c>
      <c r="M67" s="45">
        <v>462703.6587580976</v>
      </c>
      <c r="N67" s="171"/>
      <c r="O67" s="106">
        <v>2</v>
      </c>
      <c r="P67" s="45">
        <v>660701.7236163046</v>
      </c>
      <c r="Q67" s="45">
        <v>205136.5395792452</v>
      </c>
      <c r="R67" s="45">
        <v>355510.2038761913</v>
      </c>
      <c r="S67" s="45">
        <v>466123.1345279467</v>
      </c>
      <c r="T67" s="45">
        <v>352760.586021345</v>
      </c>
      <c r="U67" s="45">
        <v>184381.84400984738</v>
      </c>
      <c r="V67" s="45">
        <v>167855.47220288275</v>
      </c>
      <c r="W67" s="45">
        <v>-161393.8428269058</v>
      </c>
      <c r="X67" s="45">
        <v>10100849.340018269</v>
      </c>
      <c r="Y67" s="45">
        <v>805991.7572947479</v>
      </c>
      <c r="Z67" s="48">
        <v>10906841.097313017</v>
      </c>
    </row>
    <row r="68" spans="1:26" s="25" customFormat="1" ht="12">
      <c r="A68" s="171"/>
      <c r="B68" s="95">
        <v>3</v>
      </c>
      <c r="C68" s="45">
        <v>2164080.2820066935</v>
      </c>
      <c r="D68" s="45">
        <v>367050.5708049507</v>
      </c>
      <c r="E68" s="45">
        <v>819295.4817743544</v>
      </c>
      <c r="F68" s="113">
        <v>93730.49045382979</v>
      </c>
      <c r="G68" s="113">
        <v>72450.31276793516</v>
      </c>
      <c r="H68" s="45">
        <v>1134980.1608137032</v>
      </c>
      <c r="I68" s="45">
        <v>1141608.6354811643</v>
      </c>
      <c r="J68" s="45">
        <v>165962.79321112373</v>
      </c>
      <c r="K68" s="45">
        <v>770921.8492740219</v>
      </c>
      <c r="L68" s="49">
        <v>524697.2201568405</v>
      </c>
      <c r="M68" s="45">
        <v>484973.9887684433</v>
      </c>
      <c r="N68" s="171"/>
      <c r="O68" s="106">
        <v>3</v>
      </c>
      <c r="P68" s="45">
        <v>774409.0769677213</v>
      </c>
      <c r="Q68" s="45">
        <v>143569.40442804628</v>
      </c>
      <c r="R68" s="45">
        <v>284905.1994724161</v>
      </c>
      <c r="S68" s="45">
        <v>468733.33085741836</v>
      </c>
      <c r="T68" s="45">
        <v>360235.29781903524</v>
      </c>
      <c r="U68" s="45">
        <v>186640.55379164626</v>
      </c>
      <c r="V68" s="45">
        <v>173556.02451595315</v>
      </c>
      <c r="W68" s="45">
        <v>-171841.06348149065</v>
      </c>
      <c r="X68" s="45">
        <v>9959959.609883806</v>
      </c>
      <c r="Y68" s="45">
        <v>930480.1067307096</v>
      </c>
      <c r="Z68" s="48">
        <v>10890439.716614515</v>
      </c>
    </row>
    <row r="69" spans="1:26" s="25" customFormat="1" ht="12">
      <c r="A69" s="175"/>
      <c r="B69" s="95">
        <v>4</v>
      </c>
      <c r="C69" s="45">
        <v>2365822.379348374</v>
      </c>
      <c r="D69" s="45">
        <v>443511.6095514834</v>
      </c>
      <c r="E69" s="45">
        <v>812822.1023573545</v>
      </c>
      <c r="F69" s="113">
        <v>95906.14457152983</v>
      </c>
      <c r="G69" s="113">
        <v>73972.87177267896</v>
      </c>
      <c r="H69" s="45">
        <v>1260659.425995397</v>
      </c>
      <c r="I69" s="45">
        <v>1114213.6277944297</v>
      </c>
      <c r="J69" s="45">
        <v>163005.706775165</v>
      </c>
      <c r="K69" s="45">
        <v>679513.8096423952</v>
      </c>
      <c r="L69" s="48">
        <v>464820.81211090117</v>
      </c>
      <c r="M69" s="45">
        <v>491941.13625052</v>
      </c>
      <c r="N69" s="175"/>
      <c r="O69" s="78">
        <v>4</v>
      </c>
      <c r="P69" s="45">
        <v>782793.1336788</v>
      </c>
      <c r="Q69" s="45">
        <v>163523.94515166426</v>
      </c>
      <c r="R69" s="45">
        <v>334937.9058807743</v>
      </c>
      <c r="S69" s="45">
        <v>471378.05594699975</v>
      </c>
      <c r="T69" s="45">
        <v>360235.29781903524</v>
      </c>
      <c r="U69" s="45">
        <v>189191.18702002583</v>
      </c>
      <c r="V69" s="45">
        <v>175061.47663738433</v>
      </c>
      <c r="W69" s="45">
        <v>-195071.7666014053</v>
      </c>
      <c r="X69" s="45">
        <v>10248238.861703506</v>
      </c>
      <c r="Y69" s="45">
        <v>909816.1633922411</v>
      </c>
      <c r="Z69" s="48">
        <v>11158055.025095746</v>
      </c>
    </row>
    <row r="70" spans="1:26" ht="12">
      <c r="A70" s="117"/>
      <c r="B70" s="118"/>
      <c r="C70" s="119"/>
      <c r="D70" s="119"/>
      <c r="E70" s="119"/>
      <c r="F70" s="120"/>
      <c r="G70" s="120"/>
      <c r="H70" s="119"/>
      <c r="I70" s="119"/>
      <c r="J70" s="119"/>
      <c r="K70" s="119"/>
      <c r="L70" s="121"/>
      <c r="M70" s="119"/>
      <c r="N70" s="117"/>
      <c r="O70" s="122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23"/>
    </row>
    <row r="71" spans="1:26" ht="12">
      <c r="A71" s="171">
        <v>2016</v>
      </c>
      <c r="B71" s="95">
        <v>1</v>
      </c>
      <c r="C71" s="45">
        <v>2759637.9372872333</v>
      </c>
      <c r="D71" s="45">
        <v>359736.4740434721</v>
      </c>
      <c r="E71" s="45">
        <v>859987.5719348439</v>
      </c>
      <c r="F71" s="113">
        <v>104940.2522142895</v>
      </c>
      <c r="G71" s="113">
        <v>68955.80451569226</v>
      </c>
      <c r="H71" s="45">
        <v>1240132.2360085598</v>
      </c>
      <c r="I71" s="45">
        <v>1197918.7784627024</v>
      </c>
      <c r="J71" s="45">
        <v>146807.61115565794</v>
      </c>
      <c r="K71" s="45">
        <v>853281.5717688508</v>
      </c>
      <c r="L71" s="49">
        <v>522175.3805717075</v>
      </c>
      <c r="M71" s="45">
        <v>522355.45384262543</v>
      </c>
      <c r="N71" s="171">
        <v>2016</v>
      </c>
      <c r="O71" s="106">
        <v>1</v>
      </c>
      <c r="P71" s="45">
        <v>700873.8280090204</v>
      </c>
      <c r="Q71" s="45">
        <v>198652.3003673742</v>
      </c>
      <c r="R71" s="45">
        <v>389688.4231963631</v>
      </c>
      <c r="S71" s="45">
        <v>475575.8699807838</v>
      </c>
      <c r="T71" s="45">
        <v>380994.6857736043</v>
      </c>
      <c r="U71" s="45">
        <v>192135.06631173013</v>
      </c>
      <c r="V71" s="45">
        <v>176906.67057992276</v>
      </c>
      <c r="W71" s="45">
        <v>-185895.48325526158</v>
      </c>
      <c r="X71" s="45">
        <v>10964860.432769172</v>
      </c>
      <c r="Y71" s="45">
        <v>793444.3316256758</v>
      </c>
      <c r="Z71" s="48">
        <v>11758304.764394848</v>
      </c>
    </row>
    <row r="72" spans="1:26" ht="12">
      <c r="A72" s="171"/>
      <c r="B72" s="95">
        <v>2</v>
      </c>
      <c r="C72" s="45">
        <v>2581199.3366488987</v>
      </c>
      <c r="D72" s="45">
        <v>434298.8110447663</v>
      </c>
      <c r="E72" s="45">
        <v>861239.6165475105</v>
      </c>
      <c r="F72" s="113">
        <v>102425.4409913529</v>
      </c>
      <c r="G72" s="113">
        <v>70826.7555532314</v>
      </c>
      <c r="H72" s="45">
        <v>1296466.820963745</v>
      </c>
      <c r="I72" s="45">
        <v>1223973.4145142478</v>
      </c>
      <c r="J72" s="45">
        <v>148951.70587776956</v>
      </c>
      <c r="K72" s="45">
        <v>742857.9741961957</v>
      </c>
      <c r="L72" s="49">
        <v>590957.5916875175</v>
      </c>
      <c r="M72" s="45">
        <v>520535.38583246263</v>
      </c>
      <c r="N72" s="171"/>
      <c r="O72" s="106">
        <v>2</v>
      </c>
      <c r="P72" s="45">
        <v>708729.192522119</v>
      </c>
      <c r="Q72" s="45">
        <v>217184.55482243496</v>
      </c>
      <c r="R72" s="45">
        <v>366897.1958749707</v>
      </c>
      <c r="S72" s="45">
        <v>476772.0791305605</v>
      </c>
      <c r="T72" s="45">
        <v>380994.6857736043</v>
      </c>
      <c r="U72" s="45">
        <v>194951.18806861152</v>
      </c>
      <c r="V72" s="45">
        <v>178598.66653044763</v>
      </c>
      <c r="W72" s="45">
        <v>-187920.40557909937</v>
      </c>
      <c r="X72" s="45">
        <v>10909940.011001347</v>
      </c>
      <c r="Y72" s="45">
        <v>856799.6200585478</v>
      </c>
      <c r="Z72" s="48">
        <v>11766739.631059894</v>
      </c>
    </row>
    <row r="73" spans="1:26" ht="12">
      <c r="A73" s="171"/>
      <c r="B73" s="95">
        <v>3</v>
      </c>
      <c r="C73" s="45">
        <v>2170557.206390114</v>
      </c>
      <c r="D73" s="45">
        <v>440045.0337984205</v>
      </c>
      <c r="E73" s="45">
        <v>856101.8153145658</v>
      </c>
      <c r="F73" s="113">
        <v>104815.85085890214</v>
      </c>
      <c r="G73" s="113">
        <v>82989.07786824525</v>
      </c>
      <c r="H73" s="45">
        <v>1213130.7841587756</v>
      </c>
      <c r="I73" s="45">
        <v>1208742.5337980506</v>
      </c>
      <c r="J73" s="45">
        <v>175020.0879859854</v>
      </c>
      <c r="K73" s="45">
        <v>865145.9985390374</v>
      </c>
      <c r="L73" s="49">
        <v>599755.6984528553</v>
      </c>
      <c r="M73" s="45">
        <v>527456.776113861</v>
      </c>
      <c r="N73" s="171"/>
      <c r="O73" s="106">
        <v>3</v>
      </c>
      <c r="P73" s="45">
        <v>801179.6908747668</v>
      </c>
      <c r="Q73" s="45">
        <v>149873.3145960793</v>
      </c>
      <c r="R73" s="45">
        <v>308410.72443606844</v>
      </c>
      <c r="S73" s="45">
        <v>479521.878217425</v>
      </c>
      <c r="T73" s="45">
        <v>384552.4456684616</v>
      </c>
      <c r="U73" s="45">
        <v>196805.18972769435</v>
      </c>
      <c r="V73" s="45">
        <v>185503.11907419923</v>
      </c>
      <c r="W73" s="45">
        <v>-186663.82362861792</v>
      </c>
      <c r="X73" s="45">
        <v>10562943.40224489</v>
      </c>
      <c r="Y73" s="45">
        <v>1001168.1934619237</v>
      </c>
      <c r="Z73" s="48">
        <v>11564111.595706813</v>
      </c>
    </row>
    <row r="74" spans="1:26" ht="12.75" thickBot="1">
      <c r="A74" s="172"/>
      <c r="B74" s="108">
        <v>4</v>
      </c>
      <c r="C74" s="52"/>
      <c r="D74" s="52"/>
      <c r="E74" s="52"/>
      <c r="F74" s="116"/>
      <c r="G74" s="116"/>
      <c r="H74" s="52"/>
      <c r="I74" s="52"/>
      <c r="J74" s="52"/>
      <c r="K74" s="52"/>
      <c r="L74" s="53"/>
      <c r="M74" s="52"/>
      <c r="N74" s="172"/>
      <c r="O74" s="97">
        <v>4</v>
      </c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3"/>
    </row>
    <row r="75" spans="1:26" ht="12">
      <c r="A75" s="19"/>
      <c r="B75" s="11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11"/>
      <c r="O75" s="11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2">
      <c r="A76" s="19"/>
      <c r="B76" s="11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11"/>
      <c r="O76" s="11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2">
      <c r="A77" s="19"/>
      <c r="B77" s="11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11"/>
      <c r="O77" s="11"/>
      <c r="P77" s="20"/>
      <c r="Q77" s="20"/>
      <c r="R77" s="20"/>
      <c r="S77" s="20"/>
      <c r="T77" s="20"/>
      <c r="U77" s="20"/>
      <c r="V77" s="20"/>
      <c r="W77" s="20"/>
      <c r="X77" s="20"/>
      <c r="Y77" s="136"/>
      <c r="Z77" s="20"/>
    </row>
    <row r="78" spans="1:26" ht="12">
      <c r="A78" s="19"/>
      <c r="B78" s="11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11"/>
      <c r="O78" s="11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2">
      <c r="A79" s="19"/>
      <c r="B79" s="11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11"/>
      <c r="O79" s="11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2">
      <c r="A80" s="19"/>
      <c r="B80" s="11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11"/>
      <c r="O80" s="11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136"/>
    </row>
    <row r="81" spans="1:26" ht="12">
      <c r="A81" s="19"/>
      <c r="B81" s="11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11"/>
      <c r="O81" s="11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2">
      <c r="A82" s="19"/>
      <c r="B82" s="11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11"/>
      <c r="O82" s="11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2">
      <c r="A83" s="19"/>
      <c r="B83" s="11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11"/>
      <c r="O83" s="11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2">
      <c r="A84" s="19"/>
      <c r="B84" s="11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11"/>
      <c r="O84" s="11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2">
      <c r="A85" s="19"/>
      <c r="B85" s="11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11"/>
      <c r="O85" s="11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2">
      <c r="A86" s="19"/>
      <c r="B86" s="11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11"/>
      <c r="O86" s="11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2">
      <c r="A87" s="19"/>
      <c r="B87" s="11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11"/>
      <c r="O87" s="11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2">
      <c r="A88" s="19"/>
      <c r="B88" s="11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11"/>
      <c r="O88" s="11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2">
      <c r="A89" s="19"/>
      <c r="B89" s="11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11"/>
      <c r="O89" s="11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2">
      <c r="A90" s="19"/>
      <c r="B90" s="11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11"/>
      <c r="O90" s="11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2">
      <c r="A91" s="19"/>
      <c r="B91" s="11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11"/>
      <c r="O91" s="11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2">
      <c r="A92" s="19"/>
      <c r="B92" s="11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11"/>
      <c r="O92" s="11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2">
      <c r="A93" s="19"/>
      <c r="B93" s="11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11"/>
      <c r="O93" s="11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2">
      <c r="A94" s="19"/>
      <c r="B94" s="11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11"/>
      <c r="O94" s="11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2">
      <c r="A95" s="19"/>
      <c r="B95" s="11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11"/>
      <c r="O95" s="11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2">
      <c r="A96" s="19"/>
      <c r="B96" s="11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11"/>
      <c r="O96" s="11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2">
      <c r="A97" s="19"/>
      <c r="B97" s="11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11"/>
      <c r="O97" s="11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2">
      <c r="A98" s="19"/>
      <c r="B98" s="11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11"/>
      <c r="O98" s="11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2">
      <c r="A99" s="19"/>
      <c r="B99" s="11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11"/>
      <c r="O99" s="11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2">
      <c r="A100" s="19"/>
      <c r="B100" s="11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11"/>
      <c r="O100" s="11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2">
      <c r="A101" s="19"/>
      <c r="B101" s="11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11"/>
      <c r="O101" s="11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2">
      <c r="A102" s="19"/>
      <c r="B102" s="11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11"/>
      <c r="O102" s="11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2">
      <c r="A103" s="19"/>
      <c r="B103" s="11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11"/>
      <c r="O103" s="11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2">
      <c r="A104" s="19"/>
      <c r="B104" s="11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11"/>
      <c r="O104" s="11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2">
      <c r="A105" s="19"/>
      <c r="B105" s="11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11"/>
      <c r="O105" s="11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2">
      <c r="A106" s="19"/>
      <c r="B106" s="11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11"/>
      <c r="O106" s="11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2">
      <c r="A107" s="19"/>
      <c r="B107" s="11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11"/>
      <c r="O107" s="11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2">
      <c r="A108" s="19"/>
      <c r="B108" s="11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1"/>
      <c r="O108" s="11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2">
      <c r="A109" s="19"/>
      <c r="B109" s="11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11"/>
      <c r="O109" s="11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2">
      <c r="A110" s="19"/>
      <c r="B110" s="11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11"/>
      <c r="O110" s="11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2">
      <c r="A111" s="19"/>
      <c r="B111" s="11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11"/>
      <c r="O111" s="11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12">
      <c r="A112" s="19"/>
      <c r="B112" s="11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11"/>
      <c r="O112" s="11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2">
      <c r="A113" s="19"/>
      <c r="B113" s="11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11"/>
      <c r="O113" s="11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2">
      <c r="A114" s="19"/>
      <c r="B114" s="11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11"/>
      <c r="O114" s="11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2">
      <c r="A115" s="19"/>
      <c r="B115" s="11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11"/>
      <c r="O115" s="11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2">
      <c r="A116" s="19"/>
      <c r="B116" s="11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11"/>
      <c r="O116" s="11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2">
      <c r="A117" s="19"/>
      <c r="B117" s="11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11"/>
      <c r="O117" s="11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2">
      <c r="A118" s="19"/>
      <c r="B118" s="11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11"/>
      <c r="O118" s="11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2">
      <c r="A119" s="19"/>
      <c r="B119" s="11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11"/>
      <c r="O119" s="11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2">
      <c r="A120" s="19"/>
      <c r="B120" s="11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11"/>
      <c r="O120" s="11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2">
      <c r="A121" s="19"/>
      <c r="B121" s="11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11"/>
      <c r="O121" s="11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2">
      <c r="A122" s="19"/>
      <c r="B122" s="11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11"/>
      <c r="O122" s="11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12">
      <c r="A123" s="19"/>
      <c r="B123" s="11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11"/>
      <c r="O123" s="11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2">
      <c r="A124" s="19"/>
      <c r="B124" s="11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11"/>
      <c r="O124" s="11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2">
      <c r="A125" s="19"/>
      <c r="B125" s="11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11"/>
      <c r="O125" s="11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2">
      <c r="A126" s="19"/>
      <c r="B126" s="11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11"/>
      <c r="O126" s="11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2">
      <c r="A127" s="19"/>
      <c r="B127" s="11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11"/>
      <c r="O127" s="11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2">
      <c r="A128" s="19"/>
      <c r="B128" s="11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11"/>
      <c r="O128" s="11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2">
      <c r="A129" s="19"/>
      <c r="B129" s="11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11"/>
      <c r="O129" s="11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2">
      <c r="A130" s="19"/>
      <c r="B130" s="11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11"/>
      <c r="O130" s="11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2">
      <c r="A131" s="19"/>
      <c r="B131" s="11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11"/>
      <c r="O131" s="11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2">
      <c r="A132" s="19"/>
      <c r="B132" s="11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11"/>
      <c r="O132" s="11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2">
      <c r="A133" s="19"/>
      <c r="B133" s="11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11"/>
      <c r="O133" s="11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2">
      <c r="A134" s="19"/>
      <c r="B134" s="11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11"/>
      <c r="O134" s="11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2">
      <c r="A135" s="19"/>
      <c r="B135" s="11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11"/>
      <c r="O135" s="11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2">
      <c r="A136" s="19"/>
      <c r="B136" s="11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11"/>
      <c r="O136" s="11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12">
      <c r="A137" s="19"/>
      <c r="B137" s="11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11"/>
      <c r="O137" s="11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2">
      <c r="A138" s="19"/>
      <c r="B138" s="11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11"/>
      <c r="O138" s="11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2">
      <c r="A139" s="19"/>
      <c r="B139" s="11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11"/>
      <c r="O139" s="11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2">
      <c r="A140" s="19"/>
      <c r="B140" s="11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11"/>
      <c r="O140" s="11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2">
      <c r="A141" s="19"/>
      <c r="B141" s="11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11"/>
      <c r="O141" s="11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2">
      <c r="A142" s="19"/>
      <c r="B142" s="11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11"/>
      <c r="O142" s="11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2">
      <c r="A143" s="19"/>
      <c r="B143" s="11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11"/>
      <c r="O143" s="11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12">
      <c r="A144" s="19"/>
      <c r="B144" s="11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11"/>
      <c r="O144" s="11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12">
      <c r="A145" s="19"/>
      <c r="B145" s="11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11"/>
      <c r="O145" s="11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12">
      <c r="A146" s="19"/>
      <c r="B146" s="11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11"/>
      <c r="O146" s="11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12">
      <c r="A147" s="19"/>
      <c r="B147" s="11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11"/>
      <c r="O147" s="11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12">
      <c r="A148" s="19"/>
      <c r="B148" s="11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11"/>
      <c r="O148" s="11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12">
      <c r="A149" s="19"/>
      <c r="B149" s="11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11"/>
      <c r="O149" s="11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12">
      <c r="A150" s="19"/>
      <c r="B150" s="11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11"/>
      <c r="O150" s="11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12">
      <c r="A151" s="19"/>
      <c r="B151" s="11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11"/>
      <c r="O151" s="11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2">
      <c r="A152" s="19"/>
      <c r="B152" s="11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11"/>
      <c r="O152" s="11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12">
      <c r="A153" s="19"/>
      <c r="B153" s="11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11"/>
      <c r="O153" s="11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2">
      <c r="A154" s="19"/>
      <c r="B154" s="11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11"/>
      <c r="O154" s="11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2">
      <c r="A155" s="19"/>
      <c r="B155" s="11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11"/>
      <c r="O155" s="11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2">
      <c r="A156" s="19"/>
      <c r="B156" s="11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11"/>
      <c r="O156" s="11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2">
      <c r="A157" s="19"/>
      <c r="B157" s="11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11"/>
      <c r="O157" s="11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2">
      <c r="A158" s="19"/>
      <c r="B158" s="11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11"/>
      <c r="O158" s="11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2">
      <c r="A159" s="19"/>
      <c r="B159" s="11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11"/>
      <c r="O159" s="11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2">
      <c r="A160" s="19"/>
      <c r="B160" s="11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11"/>
      <c r="O160" s="11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2">
      <c r="A161" s="19"/>
      <c r="B161" s="11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11"/>
      <c r="O161" s="11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2">
      <c r="A162" s="19"/>
      <c r="B162" s="11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11"/>
      <c r="O162" s="11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2">
      <c r="A163" s="19"/>
      <c r="B163" s="11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11"/>
      <c r="O163" s="11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2">
      <c r="A164" s="19"/>
      <c r="B164" s="11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11"/>
      <c r="O164" s="11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2">
      <c r="A165" s="19"/>
      <c r="B165" s="11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11"/>
      <c r="O165" s="11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2">
      <c r="A166" s="19"/>
      <c r="B166" s="11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11"/>
      <c r="O166" s="11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2">
      <c r="A167" s="19"/>
      <c r="B167" s="11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11"/>
      <c r="O167" s="11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2">
      <c r="A168" s="19"/>
      <c r="B168" s="11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11"/>
      <c r="O168" s="11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12">
      <c r="A169" s="19"/>
      <c r="B169" s="11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11"/>
      <c r="O169" s="11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2">
      <c r="A170" s="19"/>
      <c r="B170" s="11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11"/>
      <c r="O170" s="11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2">
      <c r="A171" s="19"/>
      <c r="B171" s="11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11"/>
      <c r="O171" s="11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2">
      <c r="A172" s="19"/>
      <c r="B172" s="11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11"/>
      <c r="O172" s="11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2">
      <c r="A173" s="19"/>
      <c r="B173" s="11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11"/>
      <c r="O173" s="11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12">
      <c r="A174" s="19"/>
      <c r="B174" s="11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11"/>
      <c r="O174" s="11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12">
      <c r="A175" s="19"/>
      <c r="B175" s="11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11"/>
      <c r="O175" s="11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12">
      <c r="A176" s="19"/>
      <c r="B176" s="11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11"/>
      <c r="O176" s="11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2">
      <c r="A177" s="19"/>
      <c r="B177" s="11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11"/>
      <c r="O177" s="11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2">
      <c r="A178" s="19"/>
      <c r="B178" s="11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11"/>
      <c r="O178" s="11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2">
      <c r="A179" s="19"/>
      <c r="B179" s="11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11"/>
      <c r="O179" s="11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2">
      <c r="A180" s="19"/>
      <c r="B180" s="11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11"/>
      <c r="O180" s="11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2">
      <c r="A181" s="19"/>
      <c r="B181" s="11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11"/>
      <c r="O181" s="11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2">
      <c r="A182" s="19"/>
      <c r="B182" s="11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11"/>
      <c r="O182" s="11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12">
      <c r="A183" s="19"/>
      <c r="B183" s="11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11"/>
      <c r="O183" s="11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12">
      <c r="A184" s="19"/>
      <c r="B184" s="11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11"/>
      <c r="O184" s="11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2">
      <c r="A185" s="19"/>
      <c r="B185" s="11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11"/>
      <c r="O185" s="11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12">
      <c r="A186" s="19"/>
      <c r="B186" s="11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11"/>
      <c r="O186" s="11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2">
      <c r="A187" s="19"/>
      <c r="B187" s="11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11"/>
      <c r="O187" s="11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12">
      <c r="A188" s="19"/>
      <c r="B188" s="11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11"/>
      <c r="O188" s="11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12">
      <c r="A189" s="19"/>
      <c r="B189" s="11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11"/>
      <c r="O189" s="11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12">
      <c r="A190" s="19"/>
      <c r="B190" s="11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11"/>
      <c r="O190" s="11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2">
      <c r="A191" s="19"/>
      <c r="B191" s="11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11"/>
      <c r="O191" s="11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12">
      <c r="A192" s="19"/>
      <c r="B192" s="11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11"/>
      <c r="O192" s="11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12">
      <c r="A193" s="19"/>
      <c r="B193" s="11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11"/>
      <c r="O193" s="11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12">
      <c r="A194" s="19"/>
      <c r="B194" s="11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11"/>
      <c r="O194" s="11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12">
      <c r="A195" s="19"/>
      <c r="B195" s="11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11"/>
      <c r="O195" s="11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12">
      <c r="A196" s="19"/>
      <c r="B196" s="11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11"/>
      <c r="O196" s="11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12">
      <c r="A197" s="19"/>
      <c r="B197" s="11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11"/>
      <c r="O197" s="11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</sheetData>
  <sheetProtection/>
  <mergeCells count="24">
    <mergeCell ref="A61:A64"/>
    <mergeCell ref="A66:A69"/>
    <mergeCell ref="N61:N64"/>
    <mergeCell ref="N66:N69"/>
    <mergeCell ref="A51:A54"/>
    <mergeCell ref="N56:N59"/>
    <mergeCell ref="N51:N54"/>
    <mergeCell ref="A31:A34"/>
    <mergeCell ref="N31:N34"/>
    <mergeCell ref="A36:A39"/>
    <mergeCell ref="N36:N39"/>
    <mergeCell ref="N46:N49"/>
    <mergeCell ref="N41:N44"/>
    <mergeCell ref="A41:A44"/>
    <mergeCell ref="A71:A74"/>
    <mergeCell ref="N71:N74"/>
    <mergeCell ref="N21:N24"/>
    <mergeCell ref="N16:N19"/>
    <mergeCell ref="A16:A19"/>
    <mergeCell ref="A21:A24"/>
    <mergeCell ref="A26:A29"/>
    <mergeCell ref="A56:A59"/>
    <mergeCell ref="A46:A49"/>
    <mergeCell ref="N26:N29"/>
  </mergeCells>
  <printOptions/>
  <pageMargins left="0.7" right="0.7" top="0.75" bottom="0.75" header="0.3" footer="0.3"/>
  <pageSetup horizontalDpi="600" verticalDpi="600" orientation="portrait" paperSize="9" scale="6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F187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3" sqref="Q33"/>
    </sheetView>
  </sheetViews>
  <sheetFormatPr defaultColWidth="9.140625" defaultRowHeight="15"/>
  <cols>
    <col min="1" max="1" width="9.140625" style="22" customWidth="1"/>
    <col min="2" max="2" width="5.8515625" style="23" customWidth="1"/>
    <col min="3" max="3" width="10.00390625" style="21" customWidth="1"/>
    <col min="4" max="11" width="9.140625" style="21" customWidth="1"/>
    <col min="12" max="13" width="9.8515625" style="21" customWidth="1"/>
    <col min="14" max="14" width="9.140625" style="24" customWidth="1"/>
    <col min="15" max="15" width="5.57421875" style="23" customWidth="1"/>
    <col min="16" max="22" width="9.140625" style="21" customWidth="1"/>
    <col min="23" max="23" width="10.28125" style="21" customWidth="1"/>
    <col min="24" max="24" width="10.57421875" style="21" customWidth="1"/>
    <col min="25" max="25" width="9.140625" style="21" customWidth="1"/>
    <col min="26" max="26" width="10.28125" style="21" customWidth="1"/>
    <col min="27" max="27" width="11.7109375" style="11" customWidth="1"/>
    <col min="28" max="28" width="10.8515625" style="11" customWidth="1"/>
    <col min="29" max="29" width="13.421875" style="11" customWidth="1"/>
    <col min="30" max="30" width="9.140625" style="11" customWidth="1"/>
    <col min="31" max="31" width="11.00390625" style="11" customWidth="1"/>
    <col min="32" max="33" width="9.8515625" style="11" bestFit="1" customWidth="1"/>
    <col min="34" max="16384" width="9.140625" style="11" customWidth="1"/>
  </cols>
  <sheetData>
    <row r="1" spans="1:26" s="2" customFormat="1" ht="15">
      <c r="A1" s="1" t="s">
        <v>13</v>
      </c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5" t="s">
        <v>13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" customFormat="1" ht="12.75" thickBot="1">
      <c r="A2" s="6" t="s">
        <v>41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 t="s">
        <v>40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7" customFormat="1" ht="72.75" thickBot="1">
      <c r="A3" s="72" t="s">
        <v>6</v>
      </c>
      <c r="B3" s="58" t="s">
        <v>14</v>
      </c>
      <c r="C3" s="39" t="s">
        <v>8</v>
      </c>
      <c r="D3" s="39" t="s">
        <v>9</v>
      </c>
      <c r="E3" s="39" t="s">
        <v>15</v>
      </c>
      <c r="F3" s="39" t="s">
        <v>16</v>
      </c>
      <c r="G3" s="39" t="s">
        <v>43</v>
      </c>
      <c r="H3" s="39" t="s">
        <v>17</v>
      </c>
      <c r="I3" s="39" t="s">
        <v>44</v>
      </c>
      <c r="J3" s="39" t="s">
        <v>35</v>
      </c>
      <c r="K3" s="39" t="s">
        <v>36</v>
      </c>
      <c r="L3" s="55" t="s">
        <v>37</v>
      </c>
      <c r="M3" s="39" t="s">
        <v>38</v>
      </c>
      <c r="N3" s="63" t="s">
        <v>6</v>
      </c>
      <c r="O3" s="58" t="s">
        <v>14</v>
      </c>
      <c r="P3" s="39" t="s">
        <v>18</v>
      </c>
      <c r="Q3" s="144" t="s">
        <v>27</v>
      </c>
      <c r="R3" s="144" t="s">
        <v>28</v>
      </c>
      <c r="S3" s="39" t="s">
        <v>26</v>
      </c>
      <c r="T3" s="39" t="s">
        <v>10</v>
      </c>
      <c r="U3" s="39" t="s">
        <v>11</v>
      </c>
      <c r="V3" s="39" t="s">
        <v>12</v>
      </c>
      <c r="W3" s="39" t="s">
        <v>29</v>
      </c>
      <c r="X3" s="39" t="s">
        <v>19</v>
      </c>
      <c r="Y3" s="39" t="s">
        <v>7</v>
      </c>
      <c r="Z3" s="40" t="s">
        <v>20</v>
      </c>
    </row>
    <row r="4" spans="1:26" s="7" customFormat="1" ht="14.25" customHeight="1">
      <c r="A4" s="73" t="s">
        <v>31</v>
      </c>
      <c r="B4" s="71"/>
      <c r="C4" s="41">
        <f>100*('Table KP Tshs'!C5/'Table KP Tshs'!C4-1)</f>
        <v>2.3502382505385278</v>
      </c>
      <c r="D4" s="41">
        <f>100*('Table KP Tshs'!D5/'Table KP Tshs'!D4-1)</f>
        <v>-13.669242787739433</v>
      </c>
      <c r="E4" s="41">
        <f>100*('Table KP Tshs'!E5/'Table KP Tshs'!E4-1)</f>
        <v>8.434956160819883</v>
      </c>
      <c r="F4" s="41">
        <f>100*('Table KP Tshs'!F5/'Table KP Tshs'!F4-1)</f>
        <v>-8.716364990264447</v>
      </c>
      <c r="G4" s="41">
        <f>100*('Table KP Tshs'!G5/'Table KP Tshs'!G4-1)</f>
        <v>2.1671146749102865</v>
      </c>
      <c r="H4" s="41">
        <f>100*('Table KP Tshs'!H5/'Table KP Tshs'!H4-1)</f>
        <v>19.19244115681069</v>
      </c>
      <c r="I4" s="41">
        <f>100*('Table KP Tshs'!I5/'Table KP Tshs'!I4-1)</f>
        <v>9.446097464243653</v>
      </c>
      <c r="J4" s="41">
        <f>100*('Table KP Tshs'!J5/'Table KP Tshs'!J4-1)</f>
        <v>3.449452331830427</v>
      </c>
      <c r="K4" s="41">
        <f>100*('Table KP Tshs'!K5/'Table KP Tshs'!K4-1)</f>
        <v>9.104468539614285</v>
      </c>
      <c r="L4" s="56">
        <f>100*('Table KP Tshs'!L5/'Table KP Tshs'!L4-1)</f>
        <v>4.531050183021446</v>
      </c>
      <c r="M4" s="56">
        <f>100*('Table KP Tshs'!M5/'Table KP Tshs'!M4-1)</f>
        <v>19.11077689367222</v>
      </c>
      <c r="N4" s="64" t="s">
        <v>31</v>
      </c>
      <c r="O4" s="59"/>
      <c r="P4" s="41">
        <f>100*('Table KP Tshs'!P5/'Table KP Tshs'!P4-1)</f>
        <v>-0.3236928041574938</v>
      </c>
      <c r="Q4" s="41">
        <f>100*('Table KP Tshs'!Q5/'Table KP Tshs'!Q4-1)</f>
        <v>11.34530818348869</v>
      </c>
      <c r="R4" s="41">
        <f>100*('Table KP Tshs'!R5/'Table KP Tshs'!R4-1)</f>
        <v>2.3896286638549924</v>
      </c>
      <c r="S4" s="41">
        <f>100*('Table KP Tshs'!S5/'Table KP Tshs'!S4-1)</f>
        <v>1.524570576826445</v>
      </c>
      <c r="T4" s="41">
        <f>100*('Table KP Tshs'!T5/'Table KP Tshs'!T4-1)</f>
        <v>7.706873821651206</v>
      </c>
      <c r="U4" s="41">
        <f>100*('Table KP Tshs'!U5/'Table KP Tshs'!U4-1)</f>
        <v>9.90722122835086</v>
      </c>
      <c r="V4" s="41">
        <f>100*('Table KP Tshs'!V5/'Table KP Tshs'!V4-1)</f>
        <v>4.907143824054039</v>
      </c>
      <c r="W4" s="41">
        <f>100*('Table KP Tshs'!W5/'Table KP Tshs'!W4-1)</f>
        <v>23.403094989751615</v>
      </c>
      <c r="X4" s="41">
        <f>100*('Table KP Tshs'!X5/'Table KP Tshs'!X4-1)</f>
        <v>4.634173936882302</v>
      </c>
      <c r="Y4" s="41">
        <f>100*('Table KP Tshs'!Y5/'Table KP Tshs'!Y4-1)</f>
        <v>3.4735847060908265</v>
      </c>
      <c r="Z4" s="43">
        <f>100*('Table KP Tshs'!Z5/'Table KP Tshs'!Z4-1)</f>
        <v>4.660570995530522</v>
      </c>
    </row>
    <row r="5" spans="1:26" ht="12">
      <c r="A5" s="65" t="s">
        <v>0</v>
      </c>
      <c r="B5" s="61"/>
      <c r="C5" s="44">
        <f>100*('Table KP Tshs'!C6/'Table KP Tshs'!C5-1)</f>
        <v>2.363612027363593</v>
      </c>
      <c r="D5" s="44">
        <f>100*('Table KP Tshs'!D6/'Table KP Tshs'!D5-1)</f>
        <v>9.237896903286757</v>
      </c>
      <c r="E5" s="44">
        <f>100*('Table KP Tshs'!E6/'Table KP Tshs'!E5-1)</f>
        <v>11.506616020331496</v>
      </c>
      <c r="F5" s="44">
        <f>100*('Table KP Tshs'!F6/'Table KP Tshs'!F5-1)</f>
        <v>18.7202212113349</v>
      </c>
      <c r="G5" s="44">
        <f>100*('Table KP Tshs'!G6/'Table KP Tshs'!G5-1)</f>
        <v>-7.262068551355483</v>
      </c>
      <c r="H5" s="44">
        <f>100*('Table KP Tshs'!H6/'Table KP Tshs'!H5-1)</f>
        <v>13.141401400862085</v>
      </c>
      <c r="I5" s="44">
        <f>100*('Table KP Tshs'!I6/'Table KP Tshs'!I5-1)</f>
        <v>12.901250988105861</v>
      </c>
      <c r="J5" s="44">
        <f>100*('Table KP Tshs'!J6/'Table KP Tshs'!J5-1)</f>
        <v>4.50958494656013</v>
      </c>
      <c r="K5" s="44">
        <f>100*('Table KP Tshs'!K6/'Table KP Tshs'!K5-1)</f>
        <v>2.0305812509624044</v>
      </c>
      <c r="L5" s="57">
        <f>100*('Table KP Tshs'!L6/'Table KP Tshs'!L5-1)</f>
        <v>17.699097421933786</v>
      </c>
      <c r="M5" s="57">
        <f>100*('Table KP Tshs'!M6/'Table KP Tshs'!M5-1)</f>
        <v>21.73730748286211</v>
      </c>
      <c r="N5" s="65" t="s">
        <v>0</v>
      </c>
      <c r="O5" s="60"/>
      <c r="P5" s="44">
        <f>100*('Table KP Tshs'!P6/'Table KP Tshs'!P5-1)</f>
        <v>9.050374937497473</v>
      </c>
      <c r="Q5" s="44">
        <f>100*('Table KP Tshs'!Q6/'Table KP Tshs'!Q5-1)</f>
        <v>12.14651013833834</v>
      </c>
      <c r="R5" s="44">
        <f>100*('Table KP Tshs'!R6/'Table KP Tshs'!R5-1)</f>
        <v>2.064093208792417</v>
      </c>
      <c r="S5" s="44">
        <f>100*('Table KP Tshs'!S6/'Table KP Tshs'!S5-1)</f>
        <v>1.6107536728228622</v>
      </c>
      <c r="T5" s="44">
        <f>100*('Table KP Tshs'!T6/'Table KP Tshs'!T5-1)</f>
        <v>13.239383443326936</v>
      </c>
      <c r="U5" s="44">
        <f>100*('Table KP Tshs'!U6/'Table KP Tshs'!U5-1)</f>
        <v>7.047147598839376</v>
      </c>
      <c r="V5" s="44">
        <f>100*('Table KP Tshs'!V6/'Table KP Tshs'!V5-1)</f>
        <v>5.387807334418371</v>
      </c>
      <c r="W5" s="44">
        <f>100*('Table KP Tshs'!W6/'Table KP Tshs'!W5-1)</f>
        <v>11.662610015996599</v>
      </c>
      <c r="X5" s="44">
        <f>100*('Table KP Tshs'!X6/'Table KP Tshs'!X5-1)</f>
        <v>7.116763270676563</v>
      </c>
      <c r="Y5" s="44">
        <f>100*('Table KP Tshs'!Y6/'Table KP Tshs'!Y5-1)</f>
        <v>31.045343757755095</v>
      </c>
      <c r="Z5" s="46">
        <f>100*('Table KP Tshs'!Z6/'Table KP Tshs'!Z5-1)</f>
        <v>8.464381241477327</v>
      </c>
    </row>
    <row r="6" spans="1:26" ht="12">
      <c r="A6" s="65" t="s">
        <v>1</v>
      </c>
      <c r="B6" s="61"/>
      <c r="C6" s="44">
        <f>100*('Table KP Tshs'!C7/'Table KP Tshs'!C6-1)</f>
        <v>7.5010433446762725</v>
      </c>
      <c r="D6" s="44">
        <f>100*('Table KP Tshs'!D7/'Table KP Tshs'!D6-1)</f>
        <v>-9.777853363260602</v>
      </c>
      <c r="E6" s="44">
        <f>100*('Table KP Tshs'!E7/'Table KP Tshs'!E6-1)</f>
        <v>11.382970369590527</v>
      </c>
      <c r="F6" s="44">
        <f>100*('Table KP Tshs'!F7/'Table KP Tshs'!F6-1)</f>
        <v>8.055292058975215</v>
      </c>
      <c r="G6" s="44">
        <f>100*('Table KP Tshs'!G7/'Table KP Tshs'!G6-1)</f>
        <v>2.328261693703859</v>
      </c>
      <c r="H6" s="44">
        <f>100*('Table KP Tshs'!H7/'Table KP Tshs'!H6-1)</f>
        <v>9.742025788620335</v>
      </c>
      <c r="I6" s="44">
        <f>100*('Table KP Tshs'!I7/'Table KP Tshs'!I6-1)</f>
        <v>6.494378480204355</v>
      </c>
      <c r="J6" s="44">
        <f>100*('Table KP Tshs'!J7/'Table KP Tshs'!J6-1)</f>
        <v>3.2987625121484676</v>
      </c>
      <c r="K6" s="44">
        <f>100*('Table KP Tshs'!K7/'Table KP Tshs'!K6-1)</f>
        <v>1.8048793234305194</v>
      </c>
      <c r="L6" s="57">
        <f>100*('Table KP Tshs'!L7/'Table KP Tshs'!L6-1)</f>
        <v>11.875198299798884</v>
      </c>
      <c r="M6" s="57">
        <f>100*('Table KP Tshs'!M7/'Table KP Tshs'!M6-1)</f>
        <v>18.772261573396264</v>
      </c>
      <c r="N6" s="65" t="s">
        <v>1</v>
      </c>
      <c r="O6" s="60"/>
      <c r="P6" s="44">
        <f>100*('Table KP Tshs'!P7/'Table KP Tshs'!P6-1)</f>
        <v>-6.264813129764946</v>
      </c>
      <c r="Q6" s="44">
        <f>100*('Table KP Tshs'!Q7/'Table KP Tshs'!Q6-1)</f>
        <v>30.56846510352049</v>
      </c>
      <c r="R6" s="44">
        <f>100*('Table KP Tshs'!R7/'Table KP Tshs'!R6-1)</f>
        <v>-1.8311910485463767</v>
      </c>
      <c r="S6" s="44">
        <f>100*('Table KP Tshs'!S7/'Table KP Tshs'!S6-1)</f>
        <v>1.6768585560352989</v>
      </c>
      <c r="T6" s="44">
        <f>100*('Table KP Tshs'!T7/'Table KP Tshs'!T6-1)</f>
        <v>9.5418733633559</v>
      </c>
      <c r="U6" s="44">
        <f>100*('Table KP Tshs'!U7/'Table KP Tshs'!U6-1)</f>
        <v>5.520973573790422</v>
      </c>
      <c r="V6" s="44">
        <f>100*('Table KP Tshs'!V7/'Table KP Tshs'!V6-1)</f>
        <v>5.2362343011782775</v>
      </c>
      <c r="W6" s="44">
        <f>100*('Table KP Tshs'!W7/'Table KP Tshs'!W6-1)</f>
        <v>6.827774396396458</v>
      </c>
      <c r="X6" s="44">
        <f>100*('Table KP Tshs'!X7/'Table KP Tshs'!X6-1)</f>
        <v>5.619170934403006</v>
      </c>
      <c r="Y6" s="44">
        <f>100*('Table KP Tshs'!Y7/'Table KP Tshs'!Y6-1)</f>
        <v>4.846495088094227</v>
      </c>
      <c r="Z6" s="46">
        <f>100*('Table KP Tshs'!Z7/'Table KP Tshs'!Z6-1)</f>
        <v>5.566595648162398</v>
      </c>
    </row>
    <row r="7" spans="1:32" ht="12">
      <c r="A7" s="65" t="s">
        <v>2</v>
      </c>
      <c r="B7" s="61"/>
      <c r="C7" s="44">
        <f>100*('Table KP Tshs'!C8/'Table KP Tshs'!C7-1)</f>
        <v>5.099939412553445</v>
      </c>
      <c r="D7" s="44">
        <f>100*('Table KP Tshs'!D8/'Table KP Tshs'!D7-1)</f>
        <v>18.68643433493491</v>
      </c>
      <c r="E7" s="44">
        <f>100*('Table KP Tshs'!E8/'Table KP Tshs'!E7-1)</f>
        <v>4.688164238738501</v>
      </c>
      <c r="F7" s="44">
        <f>100*('Table KP Tshs'!F8/'Table KP Tshs'!F7-1)</f>
        <v>4.272302253414728</v>
      </c>
      <c r="G7" s="44">
        <f>100*('Table KP Tshs'!G8/'Table KP Tshs'!G7-1)</f>
        <v>4.563125282483549</v>
      </c>
      <c r="H7" s="44">
        <f>100*('Table KP Tshs'!H8/'Table KP Tshs'!H7-1)</f>
        <v>-3.7735358424919263</v>
      </c>
      <c r="I7" s="44">
        <f>100*('Table KP Tshs'!I8/'Table KP Tshs'!I7-1)</f>
        <v>2.7083589948030173</v>
      </c>
      <c r="J7" s="44">
        <f>100*('Table KP Tshs'!J8/'Table KP Tshs'!J7-1)</f>
        <v>1.0232930774114912</v>
      </c>
      <c r="K7" s="44">
        <f>100*('Table KP Tshs'!K8/'Table KP Tshs'!K7-1)</f>
        <v>6.946705318153468</v>
      </c>
      <c r="L7" s="57">
        <f>100*('Table KP Tshs'!L8/'Table KP Tshs'!L7-1)</f>
        <v>26.639078594403955</v>
      </c>
      <c r="M7" s="57">
        <f>100*('Table KP Tshs'!M8/'Table KP Tshs'!M7-1)</f>
        <v>18.364462274850535</v>
      </c>
      <c r="N7" s="65" t="s">
        <v>2</v>
      </c>
      <c r="O7" s="60"/>
      <c r="P7" s="44">
        <f>100*('Table KP Tshs'!P8/'Table KP Tshs'!P7-1)</f>
        <v>-0.7398146142781781</v>
      </c>
      <c r="Q7" s="44">
        <f>100*('Table KP Tshs'!Q8/'Table KP Tshs'!Q7-1)</f>
        <v>15.77671943039265</v>
      </c>
      <c r="R7" s="44">
        <f>100*('Table KP Tshs'!R8/'Table KP Tshs'!R7-1)</f>
        <v>0.38442488200285396</v>
      </c>
      <c r="S7" s="44">
        <f>100*('Table KP Tshs'!S8/'Table KP Tshs'!S7-1)</f>
        <v>1.7586304822457377</v>
      </c>
      <c r="T7" s="44">
        <f>100*('Table KP Tshs'!T8/'Table KP Tshs'!T7-1)</f>
        <v>9.157657167628773</v>
      </c>
      <c r="U7" s="44">
        <f>100*('Table KP Tshs'!U8/'Table KP Tshs'!U7-1)</f>
        <v>7.441753034971721</v>
      </c>
      <c r="V7" s="44">
        <f>100*('Table KP Tshs'!V8/'Table KP Tshs'!V7-1)</f>
        <v>4.620819077202953</v>
      </c>
      <c r="W7" s="44">
        <f>100*('Table KP Tshs'!W8/'Table KP Tshs'!W7-1)</f>
        <v>19.95871550432291</v>
      </c>
      <c r="X7" s="44">
        <f>100*('Table KP Tshs'!X8/'Table KP Tshs'!X7-1)</f>
        <v>4.848119343247603</v>
      </c>
      <c r="Y7" s="44">
        <f>100*('Table KP Tshs'!Y8/'Table KP Tshs'!Y7-1)</f>
        <v>12.753339724200563</v>
      </c>
      <c r="Z7" s="46">
        <f>100*('Table KP Tshs'!Z8/'Table KP Tshs'!Z7-1)</f>
        <v>5.382346168458008</v>
      </c>
      <c r="AE7" s="137"/>
      <c r="AF7" s="138"/>
    </row>
    <row r="8" spans="1:32" ht="12">
      <c r="A8" s="65" t="s">
        <v>3</v>
      </c>
      <c r="B8" s="61"/>
      <c r="C8" s="44">
        <f>100*('Table KP Tshs'!C9/'Table KP Tshs'!C8-1)</f>
        <v>2.6952476185411633</v>
      </c>
      <c r="D8" s="44">
        <f>100*('Table KP Tshs'!D9/'Table KP Tshs'!D8-1)</f>
        <v>7.251268279809997</v>
      </c>
      <c r="E8" s="44">
        <f>100*('Table KP Tshs'!E9/'Table KP Tshs'!E8-1)</f>
        <v>8.949145501083478</v>
      </c>
      <c r="F8" s="44">
        <f>100*('Table KP Tshs'!F9/'Table KP Tshs'!F8-1)</f>
        <v>13.406434443735904</v>
      </c>
      <c r="G8" s="44">
        <f>100*('Table KP Tshs'!G9/'Table KP Tshs'!G8-1)</f>
        <v>2.165409610979596</v>
      </c>
      <c r="H8" s="44">
        <f>100*('Table KP Tshs'!H9/'Table KP Tshs'!H8-1)</f>
        <v>10.333100951266694</v>
      </c>
      <c r="I8" s="44">
        <f>100*('Table KP Tshs'!I9/'Table KP Tshs'!I8-1)</f>
        <v>9.965247148903966</v>
      </c>
      <c r="J8" s="44">
        <f>100*('Table KP Tshs'!J9/'Table KP Tshs'!J8-1)</f>
        <v>3.687489100053565</v>
      </c>
      <c r="K8" s="44">
        <f>100*('Table KP Tshs'!K9/'Table KP Tshs'!K8-1)</f>
        <v>10.723490969610028</v>
      </c>
      <c r="L8" s="57">
        <f>100*('Table KP Tshs'!L9/'Table KP Tshs'!L8-1)</f>
        <v>24.44449704564253</v>
      </c>
      <c r="M8" s="57">
        <f>100*('Table KP Tshs'!M9/'Table KP Tshs'!M8-1)</f>
        <v>12.629633043665155</v>
      </c>
      <c r="N8" s="65" t="s">
        <v>3</v>
      </c>
      <c r="O8" s="60"/>
      <c r="P8" s="44">
        <f>100*('Table KP Tshs'!P9/'Table KP Tshs'!P8-1)</f>
        <v>-4.997357571383986</v>
      </c>
      <c r="Q8" s="44">
        <f>100*('Table KP Tshs'!Q9/'Table KP Tshs'!Q8-1)</f>
        <v>29.906990328016892</v>
      </c>
      <c r="R8" s="44">
        <f>100*('Table KP Tshs'!R9/'Table KP Tshs'!R8-1)</f>
        <v>8.647692532616546</v>
      </c>
      <c r="S8" s="44">
        <f>100*('Table KP Tshs'!S9/'Table KP Tshs'!S8-1)</f>
        <v>1.8418046669670174</v>
      </c>
      <c r="T8" s="44">
        <f>100*('Table KP Tshs'!T9/'Table KP Tshs'!T8-1)</f>
        <v>6.3589836813849665</v>
      </c>
      <c r="U8" s="44">
        <f>100*('Table KP Tshs'!U9/'Table KP Tshs'!U8-1)</f>
        <v>3.3495759064969377</v>
      </c>
      <c r="V8" s="44">
        <f>100*('Table KP Tshs'!V9/'Table KP Tshs'!V8-1)</f>
        <v>5.609207481162182</v>
      </c>
      <c r="W8" s="44">
        <f>100*('Table KP Tshs'!W9/'Table KP Tshs'!W8-1)</f>
        <v>7.942435145849092</v>
      </c>
      <c r="X8" s="44">
        <f>100*('Table KP Tshs'!X9/'Table KP Tshs'!X8-1)</f>
        <v>6.560939094051754</v>
      </c>
      <c r="Y8" s="44">
        <f>100*('Table KP Tshs'!Y9/'Table KP Tshs'!Y8-1)</f>
        <v>3.766516597306646</v>
      </c>
      <c r="Z8" s="46">
        <f>100*('Table KP Tshs'!Z9/'Table KP Tshs'!Z8-1)</f>
        <v>6.358886081488668</v>
      </c>
      <c r="AE8" s="137"/>
      <c r="AF8" s="138"/>
    </row>
    <row r="9" spans="1:32" ht="12">
      <c r="A9" s="65" t="s">
        <v>4</v>
      </c>
      <c r="B9" s="61"/>
      <c r="C9" s="44">
        <f>100*('Table KP Tshs'!C10/'Table KP Tshs'!C9-1)</f>
        <v>3.4730943700381545</v>
      </c>
      <c r="D9" s="44">
        <f>100*('Table KP Tshs'!D10/'Table KP Tshs'!D9-1)</f>
        <v>6.284468660759335</v>
      </c>
      <c r="E9" s="44">
        <f>100*('Table KP Tshs'!E10/'Table KP Tshs'!E9-1)</f>
        <v>6.938909806949267</v>
      </c>
      <c r="F9" s="44">
        <f>100*('Table KP Tshs'!F10/'Table KP Tshs'!F9-1)</f>
        <v>-4.321165293559681</v>
      </c>
      <c r="G9" s="44">
        <f>100*('Table KP Tshs'!G10/'Table KP Tshs'!G9-1)</f>
        <v>-1.2480878109254134</v>
      </c>
      <c r="H9" s="44">
        <f>100*('Table KP Tshs'!H10/'Table KP Tshs'!H9-1)</f>
        <v>22.89668334828918</v>
      </c>
      <c r="I9" s="44">
        <f>100*('Table KP Tshs'!I10/'Table KP Tshs'!I9-1)</f>
        <v>11.29813429737332</v>
      </c>
      <c r="J9" s="44">
        <f>100*('Table KP Tshs'!J10/'Table KP Tshs'!J9-1)</f>
        <v>4.147874740560598</v>
      </c>
      <c r="K9" s="44">
        <f>100*('Table KP Tshs'!K10/'Table KP Tshs'!K9-1)</f>
        <v>4.433527211861987</v>
      </c>
      <c r="L9" s="57">
        <f>100*('Table KP Tshs'!L10/'Table KP Tshs'!L9-1)</f>
        <v>8.579551164115639</v>
      </c>
      <c r="M9" s="57">
        <f>100*('Table KP Tshs'!M10/'Table KP Tshs'!M9-1)</f>
        <v>14.816019544368109</v>
      </c>
      <c r="N9" s="65" t="s">
        <v>4</v>
      </c>
      <c r="O9" s="60"/>
      <c r="P9" s="44">
        <f>100*('Table KP Tshs'!P10/'Table KP Tshs'!P9-1)</f>
        <v>15.85268694762525</v>
      </c>
      <c r="Q9" s="44">
        <f>100*('Table KP Tshs'!Q10/'Table KP Tshs'!Q9-1)</f>
        <v>4.815730473173785</v>
      </c>
      <c r="R9" s="44">
        <f>100*('Table KP Tshs'!R10/'Table KP Tshs'!R9-1)</f>
        <v>5.0907582369398074</v>
      </c>
      <c r="S9" s="44">
        <f>100*('Table KP Tshs'!S10/'Table KP Tshs'!S9-1)</f>
        <v>1.9227689593658281</v>
      </c>
      <c r="T9" s="44">
        <f>100*('Table KP Tshs'!T10/'Table KP Tshs'!T9-1)</f>
        <v>5.620530184079464</v>
      </c>
      <c r="U9" s="44">
        <f>100*('Table KP Tshs'!U10/'Table KP Tshs'!U9-1)</f>
        <v>5.333342531011698</v>
      </c>
      <c r="V9" s="44">
        <f>100*('Table KP Tshs'!V10/'Table KP Tshs'!V9-1)</f>
        <v>5.8252683546160755</v>
      </c>
      <c r="W9" s="44">
        <f>100*('Table KP Tshs'!W10/'Table KP Tshs'!W9-1)</f>
        <v>22.584921978225523</v>
      </c>
      <c r="X9" s="44">
        <f>100*('Table KP Tshs'!X10/'Table KP Tshs'!X9-1)</f>
        <v>7.583407299094147</v>
      </c>
      <c r="Y9" s="44">
        <f>100*('Table KP Tshs'!Y10/'Table KP Tshs'!Y9-1)</f>
        <v>12.135215524450494</v>
      </c>
      <c r="Z9" s="46">
        <f>100*('Table KP Tshs'!Z10/'Table KP Tshs'!Z9-1)</f>
        <v>7.904507572251385</v>
      </c>
      <c r="AE9" s="137"/>
      <c r="AF9" s="138"/>
    </row>
    <row r="10" spans="1:32" ht="12">
      <c r="A10" s="65" t="s">
        <v>5</v>
      </c>
      <c r="B10" s="61"/>
      <c r="C10" s="44">
        <f>100*('Table KP Tshs'!C11/'Table KP Tshs'!C10-1)</f>
        <v>3.2485893499654805</v>
      </c>
      <c r="D10" s="44">
        <f>100*('Table KP Tshs'!D11/'Table KP Tshs'!D10-1)</f>
        <v>6.658333132616789</v>
      </c>
      <c r="E10" s="44">
        <f>100*('Table KP Tshs'!E11/'Table KP Tshs'!E10-1)</f>
        <v>4.114145746879427</v>
      </c>
      <c r="F10" s="44">
        <f>100*('Table KP Tshs'!F11/'Table KP Tshs'!F10-1)</f>
        <v>3.3087779455540423</v>
      </c>
      <c r="G10" s="44">
        <f>100*('Table KP Tshs'!G11/'Table KP Tshs'!G10-1)</f>
        <v>2.8292568664190387</v>
      </c>
      <c r="H10" s="44">
        <f>100*('Table KP Tshs'!H11/'Table KP Tshs'!H10-1)</f>
        <v>3.1793499650615287</v>
      </c>
      <c r="I10" s="44">
        <f>100*('Table KP Tshs'!I11/'Table KP Tshs'!I10-1)</f>
        <v>3.7820433816220245</v>
      </c>
      <c r="J10" s="44">
        <f>100*('Table KP Tshs'!J11/'Table KP Tshs'!J10-1)</f>
        <v>6.705984718793667</v>
      </c>
      <c r="K10" s="44">
        <f>100*('Table KP Tshs'!K11/'Table KP Tshs'!K10-1)</f>
        <v>4.1582743748311835</v>
      </c>
      <c r="L10" s="57">
        <f>100*('Table KP Tshs'!L11/'Table KP Tshs'!L10-1)</f>
        <v>22.239672938566724</v>
      </c>
      <c r="M10" s="57">
        <f>100*('Table KP Tshs'!M11/'Table KP Tshs'!M10-1)</f>
        <v>5.1365046162367145</v>
      </c>
      <c r="N10" s="65" t="s">
        <v>5</v>
      </c>
      <c r="O10" s="60"/>
      <c r="P10" s="44">
        <f>100*('Table KP Tshs'!P11/'Table KP Tshs'!P10-1)</f>
        <v>9.13686323698184</v>
      </c>
      <c r="Q10" s="44">
        <f>100*('Table KP Tshs'!Q11/'Table KP Tshs'!Q10-1)</f>
        <v>-5.807390314257621</v>
      </c>
      <c r="R10" s="44">
        <f>100*('Table KP Tshs'!R11/'Table KP Tshs'!R10-1)</f>
        <v>23.753383849457997</v>
      </c>
      <c r="S10" s="44">
        <f>100*('Table KP Tshs'!S11/'Table KP Tshs'!S10-1)</f>
        <v>2.0014758496195384</v>
      </c>
      <c r="T10" s="44">
        <f>100*('Table KP Tshs'!T11/'Table KP Tshs'!T10-1)</f>
        <v>7.409081239049065</v>
      </c>
      <c r="U10" s="44">
        <f>100*('Table KP Tshs'!U11/'Table KP Tshs'!U10-1)</f>
        <v>11.373004964653589</v>
      </c>
      <c r="V10" s="44">
        <f>100*('Table KP Tshs'!V11/'Table KP Tshs'!V10-1)</f>
        <v>6.649186875060442</v>
      </c>
      <c r="W10" s="44">
        <f>100*('Table KP Tshs'!W11/'Table KP Tshs'!W10-1)</f>
        <v>1.2306782782577796</v>
      </c>
      <c r="X10" s="44">
        <f>100*('Table KP Tshs'!X11/'Table KP Tshs'!X10-1)</f>
        <v>5.515597535928274</v>
      </c>
      <c r="Y10" s="44">
        <f>100*('Table KP Tshs'!Y11/'Table KP Tshs'!Y10-1)</f>
        <v>0.4059614434252845</v>
      </c>
      <c r="Z10" s="46">
        <f>100*('Table KP Tshs'!Z11/'Table KP Tshs'!Z10-1)</f>
        <v>5.141013620819557</v>
      </c>
      <c r="AE10" s="137"/>
      <c r="AF10" s="138"/>
    </row>
    <row r="11" spans="1:32" ht="12">
      <c r="A11" s="65" t="s">
        <v>32</v>
      </c>
      <c r="B11" s="61"/>
      <c r="C11" s="44">
        <f>100*('Table KP Tshs'!C12/'Table KP Tshs'!C11-1)</f>
        <v>3.1994608378182354</v>
      </c>
      <c r="D11" s="44">
        <f>100*('Table KP Tshs'!D12/'Table KP Tshs'!D11-1)</f>
        <v>3.8611419402613922</v>
      </c>
      <c r="E11" s="44">
        <f>100*('Table KP Tshs'!E12/'Table KP Tshs'!E11-1)</f>
        <v>6.475645745979008</v>
      </c>
      <c r="F11" s="44">
        <f>100*('Table KP Tshs'!F12/'Table KP Tshs'!F11-1)</f>
        <v>13.027916547921748</v>
      </c>
      <c r="G11" s="44">
        <f>100*('Table KP Tshs'!G12/'Table KP Tshs'!G11-1)</f>
        <v>2.6549626737814913</v>
      </c>
      <c r="H11" s="44">
        <f>100*('Table KP Tshs'!H12/'Table KP Tshs'!H11-1)</f>
        <v>14.599733326208586</v>
      </c>
      <c r="I11" s="44">
        <f>100*('Table KP Tshs'!I12/'Table KP Tshs'!I11-1)</f>
        <v>4.480153008317211</v>
      </c>
      <c r="J11" s="44">
        <f>100*('Table KP Tshs'!J12/'Table KP Tshs'!J11-1)</f>
        <v>2.7823540056457263</v>
      </c>
      <c r="K11" s="44">
        <f>100*('Table KP Tshs'!K12/'Table KP Tshs'!K11-1)</f>
        <v>12.203681631176288</v>
      </c>
      <c r="L11" s="57">
        <f>100*('Table KP Tshs'!L12/'Table KP Tshs'!L11-1)</f>
        <v>13.335188801711029</v>
      </c>
      <c r="M11" s="57">
        <f>100*('Table KP Tshs'!M12/'Table KP Tshs'!M11-1)</f>
        <v>6.164930172780125</v>
      </c>
      <c r="N11" s="65" t="s">
        <v>32</v>
      </c>
      <c r="O11" s="60"/>
      <c r="P11" s="44">
        <f>100*('Table KP Tshs'!P12/'Table KP Tshs'!P11-1)</f>
        <v>7.794053122463529</v>
      </c>
      <c r="Q11" s="44">
        <f>100*('Table KP Tshs'!Q12/'Table KP Tshs'!Q11-1)</f>
        <v>5.42279678680071</v>
      </c>
      <c r="R11" s="44">
        <f>100*('Table KP Tshs'!R12/'Table KP Tshs'!R11-1)</f>
        <v>12.235304501326416</v>
      </c>
      <c r="S11" s="44">
        <f>100*('Table KP Tshs'!S12/'Table KP Tshs'!S11-1)</f>
        <v>2.0778888077122026</v>
      </c>
      <c r="T11" s="44">
        <f>100*('Table KP Tshs'!T12/'Table KP Tshs'!T11-1)</f>
        <v>4.280898776858821</v>
      </c>
      <c r="U11" s="44">
        <f>100*('Table KP Tshs'!U12/'Table KP Tshs'!U11-1)</f>
        <v>8.832869847272583</v>
      </c>
      <c r="V11" s="44">
        <f>100*('Table KP Tshs'!V12/'Table KP Tshs'!V11-1)</f>
        <v>5.643603842861511</v>
      </c>
      <c r="W11" s="44">
        <f>100*('Table KP Tshs'!W12/'Table KP Tshs'!W11-1)</f>
        <v>0.06981027589263444</v>
      </c>
      <c r="X11" s="44">
        <f>100*('Table KP Tshs'!X12/'Table KP Tshs'!X11-1)</f>
        <v>6.739607876846088</v>
      </c>
      <c r="Y11" s="44">
        <f>100*('Table KP Tshs'!Y12/'Table KP Tshs'!Y11-1)</f>
        <v>14.216661538001052</v>
      </c>
      <c r="Z11" s="46">
        <f>100*('Table KP Tshs'!Z12/'Table KP Tshs'!Z11-1)</f>
        <v>7.26306003021564</v>
      </c>
      <c r="AE11" s="137"/>
      <c r="AF11" s="138"/>
    </row>
    <row r="12" spans="1:32" ht="12">
      <c r="A12" s="65" t="s">
        <v>33</v>
      </c>
      <c r="B12" s="61"/>
      <c r="C12" s="44">
        <f>100*('Table KP Tshs'!C13/'Table KP Tshs'!C12-1)</f>
        <v>3.382461969282091</v>
      </c>
      <c r="D12" s="44">
        <f>100*('Table KP Tshs'!D13/'Table KP Tshs'!D12-1)</f>
        <v>9.369080359717685</v>
      </c>
      <c r="E12" s="44">
        <f>100*('Table KP Tshs'!E13/'Table KP Tshs'!E12-1)</f>
        <v>6.813689438055204</v>
      </c>
      <c r="F12" s="44">
        <f>100*('Table KP Tshs'!F13/'Table KP Tshs'!F12-1)</f>
        <v>9.343971774214687</v>
      </c>
      <c r="G12" s="44">
        <f>100*('Table KP Tshs'!G13/'Table KP Tshs'!G12-1)</f>
        <v>3.733345590263948</v>
      </c>
      <c r="H12" s="44">
        <f>100*('Table KP Tshs'!H13/'Table KP Tshs'!H12-1)</f>
        <v>14.07317919486748</v>
      </c>
      <c r="I12" s="44">
        <f>100*('Table KP Tshs'!I13/'Table KP Tshs'!I12-1)</f>
        <v>9.999998523874009</v>
      </c>
      <c r="J12" s="44">
        <f>100*('Table KP Tshs'!J13/'Table KP Tshs'!J12-1)</f>
        <v>2.2471289451485355</v>
      </c>
      <c r="K12" s="44">
        <f>100*('Table KP Tshs'!K13/'Table KP Tshs'!K12-1)</f>
        <v>12.500009818832126</v>
      </c>
      <c r="L12" s="57">
        <f>100*('Table KP Tshs'!L13/'Table KP Tshs'!L12-1)</f>
        <v>8.021592541650824</v>
      </c>
      <c r="M12" s="57">
        <f>100*('Table KP Tshs'!M13/'Table KP Tshs'!M12-1)</f>
        <v>10.785105484342594</v>
      </c>
      <c r="N12" s="65" t="s">
        <v>33</v>
      </c>
      <c r="O12" s="61"/>
      <c r="P12" s="44">
        <f>100*('Table KP Tshs'!P13/'Table KP Tshs'!P12-1)</f>
        <v>3.9196600345187793</v>
      </c>
      <c r="Q12" s="44">
        <f>100*('Table KP Tshs'!Q13/'Table KP Tshs'!Q12-1)</f>
        <v>0.5483158993415005</v>
      </c>
      <c r="R12" s="44">
        <f>100*('Table KP Tshs'!R13/'Table KP Tshs'!R12-1)</f>
        <v>5.980096787306111</v>
      </c>
      <c r="S12" s="44">
        <f>100*('Table KP Tshs'!S13/'Table KP Tshs'!S12-1)</f>
        <v>2.1519818576958283</v>
      </c>
      <c r="T12" s="44">
        <f>100*('Table KP Tshs'!T13/'Table KP Tshs'!T12-1)</f>
        <v>4.750129466788655</v>
      </c>
      <c r="U12" s="44">
        <f>100*('Table KP Tshs'!U13/'Table KP Tshs'!U12-1)</f>
        <v>8.14937451892741</v>
      </c>
      <c r="V12" s="44">
        <f>100*('Table KP Tshs'!V13/'Table KP Tshs'!V12-1)</f>
        <v>5.760238516428728</v>
      </c>
      <c r="W12" s="44">
        <f>100*('Table KP Tshs'!W13/'Table KP Tshs'!W12-1)</f>
        <v>9.669376965871024</v>
      </c>
      <c r="X12" s="44">
        <f>100*('Table KP Tshs'!X13/'Table KP Tshs'!X12-1)</f>
        <v>6.908241818730021</v>
      </c>
      <c r="Y12" s="44">
        <f>100*('Table KP Tshs'!Y13/'Table KP Tshs'!Y12-1)</f>
        <v>7.671428898152222</v>
      </c>
      <c r="Z12" s="46">
        <f>100*('Table KP Tshs'!Z13/'Table KP Tshs'!Z12-1)</f>
        <v>6.965134696830244</v>
      </c>
      <c r="AE12" s="137"/>
      <c r="AF12" s="137"/>
    </row>
    <row r="13" spans="1:33" ht="12">
      <c r="A13" s="65" t="s">
        <v>42</v>
      </c>
      <c r="B13" s="61"/>
      <c r="C13" s="44">
        <f>100*('Table KP Tshs'!C14/'Table KP Tshs'!C13-1)</f>
        <v>2.3426996756144014</v>
      </c>
      <c r="D13" s="44">
        <f>100*('Table KP Tshs'!D14/'Table KP Tshs'!D13-1)</f>
        <v>9.077545202367965</v>
      </c>
      <c r="E13" s="44">
        <f>100*('Table KP Tshs'!E14/'Table KP Tshs'!E13-1)</f>
        <v>6.538788218270231</v>
      </c>
      <c r="F13" s="44">
        <f>100*('Table KP Tshs'!F14/'Table KP Tshs'!F13-1)</f>
        <v>5.827963155760085</v>
      </c>
      <c r="G13" s="44">
        <f>100*('Table KP Tshs'!G14/'Table KP Tshs'!G13-1)</f>
        <v>0.08695160313236805</v>
      </c>
      <c r="H13" s="44">
        <f>100*('Table KP Tshs'!H14/'Table KP Tshs'!H13-1)</f>
        <v>16.751436913067153</v>
      </c>
      <c r="I13" s="44">
        <f>100*('Table KP Tshs'!I14/'Table KP Tshs'!I13-1)</f>
        <v>7.779308975862209</v>
      </c>
      <c r="J13" s="44">
        <f>100*('Table KP Tshs'!J14/'Table KP Tshs'!J13-1)</f>
        <v>2.274695252148251</v>
      </c>
      <c r="K13" s="44">
        <f>100*('Table KP Tshs'!K14/'Table KP Tshs'!K13-1)</f>
        <v>7.9461866932886815</v>
      </c>
      <c r="L13" s="57">
        <f>100*('Table KP Tshs'!L14/'Table KP Tshs'!L13-1)</f>
        <v>12.070903873688565</v>
      </c>
      <c r="M13" s="57">
        <f>100*('Table KP Tshs'!M14/'Table KP Tshs'!M13-1)</f>
        <v>11.767418682891284</v>
      </c>
      <c r="N13" s="65" t="s">
        <v>42</v>
      </c>
      <c r="O13" s="61"/>
      <c r="P13" s="44">
        <f>100*('Table KP Tshs'!P14/'Table KP Tshs'!P13-1)</f>
        <v>4.616609380257364</v>
      </c>
      <c r="Q13" s="44">
        <f>100*('Table KP Tshs'!Q14/'Table KP Tshs'!Q13-1)</f>
        <v>6.813807216547874</v>
      </c>
      <c r="R13" s="44">
        <f>100*('Table KP Tshs'!R14/'Table KP Tshs'!R13-1)</f>
        <v>4.715494798622455</v>
      </c>
      <c r="S13" s="44">
        <f>100*('Table KP Tshs'!S14/'Table KP Tshs'!S13-1)</f>
        <v>2.223739078934739</v>
      </c>
      <c r="T13" s="44">
        <f>100*('Table KP Tshs'!T14/'Table KP Tshs'!T13-1)</f>
        <v>6.297784220531999</v>
      </c>
      <c r="U13" s="44">
        <f>100*('Table KP Tshs'!U14/'Table KP Tshs'!U13-1)</f>
        <v>4.697360730801714</v>
      </c>
      <c r="V13" s="44">
        <f>100*('Table KP Tshs'!V14/'Table KP Tshs'!V13-1)</f>
        <v>6.0064672427142085</v>
      </c>
      <c r="W13" s="44">
        <f>100*('Table KP Tshs'!W14/'Table KP Tshs'!W13-1)</f>
        <v>11.701075715487331</v>
      </c>
      <c r="X13" s="44">
        <f>100*('Table KP Tshs'!X14/'Table KP Tshs'!X13-1)</f>
        <v>6.74127004283005</v>
      </c>
      <c r="Y13" s="44">
        <f>100*('Table KP Tshs'!Y14/'Table KP Tshs'!Y13-1)</f>
        <v>9.628877549275838</v>
      </c>
      <c r="Z13" s="46">
        <f>100*('Table KP Tshs'!Z14/'Table KP Tshs'!Z13-1)</f>
        <v>6.957951563540954</v>
      </c>
      <c r="AE13" s="139"/>
      <c r="AF13" s="139"/>
      <c r="AG13" s="138"/>
    </row>
    <row r="14" spans="1:33" ht="12">
      <c r="A14" s="65"/>
      <c r="B14" s="61"/>
      <c r="C14" s="45"/>
      <c r="D14" s="45"/>
      <c r="E14" s="45"/>
      <c r="F14" s="45"/>
      <c r="G14" s="45"/>
      <c r="H14" s="45"/>
      <c r="I14" s="45"/>
      <c r="J14" s="45"/>
      <c r="K14" s="45"/>
      <c r="L14" s="49"/>
      <c r="M14" s="145"/>
      <c r="N14" s="65"/>
      <c r="O14" s="61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8"/>
      <c r="AE14" s="139"/>
      <c r="AF14" s="139"/>
      <c r="AG14" s="138"/>
    </row>
    <row r="15" spans="1:33" ht="12">
      <c r="A15" s="179" t="s">
        <v>31</v>
      </c>
      <c r="B15" s="62" t="s">
        <v>22</v>
      </c>
      <c r="C15" s="44">
        <f>100*('Table KP Tshs'!C21/'Table KP Tshs'!C16-1)</f>
        <v>2.0366302244136714</v>
      </c>
      <c r="D15" s="44">
        <f>100*('Table KP Tshs'!D21/'Table KP Tshs'!D16-1)</f>
        <v>-13.804230147751506</v>
      </c>
      <c r="E15" s="44">
        <f>100*('Table KP Tshs'!E21/'Table KP Tshs'!E16-1)</f>
        <v>10.962349442297526</v>
      </c>
      <c r="F15" s="44">
        <f>100*('Table KP Tshs'!F21/'Table KP Tshs'!F16-1)</f>
        <v>-6.044492641783739</v>
      </c>
      <c r="G15" s="44">
        <f>100*('Table KP Tshs'!G21/'Table KP Tshs'!G16-1)</f>
        <v>-0.8692992470483496</v>
      </c>
      <c r="H15" s="44">
        <f>100*('Table KP Tshs'!H21/'Table KP Tshs'!H16-1)</f>
        <v>4.003695160468679</v>
      </c>
      <c r="I15" s="44">
        <f>100*('Table KP Tshs'!I21/'Table KP Tshs'!I16-1)</f>
        <v>8.416884724577978</v>
      </c>
      <c r="J15" s="44">
        <f>100*('Table KP Tshs'!J21/'Table KP Tshs'!J16-1)</f>
        <v>2.7878520598320744</v>
      </c>
      <c r="K15" s="44">
        <f>100*('Table KP Tshs'!K21/'Table KP Tshs'!K16-1)</f>
        <v>18.80467877984917</v>
      </c>
      <c r="L15" s="57">
        <f>100*('Table KP Tshs'!L21/'Table KP Tshs'!L16-1)</f>
        <v>3.8567469496090467</v>
      </c>
      <c r="M15" s="57">
        <f>100*('Table KP Tshs'!M21/'Table KP Tshs'!M16-1)</f>
        <v>31.873086884703937</v>
      </c>
      <c r="N15" s="179" t="s">
        <v>31</v>
      </c>
      <c r="O15" s="62" t="s">
        <v>22</v>
      </c>
      <c r="P15" s="44">
        <f>100*('Table KP Tshs'!P21/'Table KP Tshs'!P16-1)</f>
        <v>-7.266211636791353</v>
      </c>
      <c r="Q15" s="44">
        <f>100*('Table KP Tshs'!Q21/'Table KP Tshs'!Q16-1)</f>
        <v>-15.908510661762387</v>
      </c>
      <c r="R15" s="44">
        <f>100*('Table KP Tshs'!R21/'Table KP Tshs'!R16-1)</f>
        <v>14.565623772382907</v>
      </c>
      <c r="S15" s="44">
        <f>100*('Table KP Tshs'!S21/'Table KP Tshs'!S16-1)</f>
        <v>1.4903724550706876</v>
      </c>
      <c r="T15" s="44">
        <f>100*('Table KP Tshs'!T21/'Table KP Tshs'!T16-1)</f>
        <v>6.868085588835071</v>
      </c>
      <c r="U15" s="44">
        <f>100*('Table KP Tshs'!U21/'Table KP Tshs'!U16-1)</f>
        <v>8.891276770924428</v>
      </c>
      <c r="V15" s="44">
        <f>100*('Table KP Tshs'!V21/'Table KP Tshs'!V16-1)</f>
        <v>4.880656323078636</v>
      </c>
      <c r="W15" s="44">
        <f>100*('Table KP Tshs'!W21/'Table KP Tshs'!W16-1)</f>
        <v>24.986092658749158</v>
      </c>
      <c r="X15" s="44">
        <f>100*('Table KP Tshs'!X21/'Table KP Tshs'!X16-1)</f>
        <v>3.53121841478099</v>
      </c>
      <c r="Y15" s="44">
        <f>100*('Table KP Tshs'!Y21/'Table KP Tshs'!Y16-1)</f>
        <v>-0.8758740004477183</v>
      </c>
      <c r="Z15" s="46">
        <f>100*('Table KP Tshs'!Z21/'Table KP Tshs'!Z16-1)</f>
        <v>3.280316763828872</v>
      </c>
      <c r="AE15" s="139"/>
      <c r="AF15" s="139"/>
      <c r="AG15" s="138"/>
    </row>
    <row r="16" spans="1:33" ht="12">
      <c r="A16" s="179"/>
      <c r="B16" s="62" t="s">
        <v>23</v>
      </c>
      <c r="C16" s="44">
        <f>100*('Table KP Tshs'!C22/'Table KP Tshs'!C17-1)</f>
        <v>2.1108945220522646</v>
      </c>
      <c r="D16" s="44">
        <f>100*('Table KP Tshs'!D22/'Table KP Tshs'!D17-1)</f>
        <v>-11.922848364905903</v>
      </c>
      <c r="E16" s="44">
        <f>100*('Table KP Tshs'!E22/'Table KP Tshs'!E17-1)</f>
        <v>5.651483827585624</v>
      </c>
      <c r="F16" s="44">
        <f>100*('Table KP Tshs'!F22/'Table KP Tshs'!F17-1)</f>
        <v>-7.22282042235366</v>
      </c>
      <c r="G16" s="44">
        <f>100*('Table KP Tshs'!G22/'Table KP Tshs'!G17-1)</f>
        <v>3.876176967368372</v>
      </c>
      <c r="H16" s="44">
        <f>100*('Table KP Tshs'!H22/'Table KP Tshs'!H17-1)</f>
        <v>44.27654081499411</v>
      </c>
      <c r="I16" s="44">
        <f>100*('Table KP Tshs'!I22/'Table KP Tshs'!I17-1)</f>
        <v>9.57462151759001</v>
      </c>
      <c r="J16" s="44">
        <f>100*('Table KP Tshs'!J22/'Table KP Tshs'!J17-1)</f>
        <v>3.308483145561625</v>
      </c>
      <c r="K16" s="44">
        <f>100*('Table KP Tshs'!K22/'Table KP Tshs'!K17-1)</f>
        <v>11.697308411592555</v>
      </c>
      <c r="L16" s="57">
        <f>100*('Table KP Tshs'!L22/'Table KP Tshs'!L17-1)</f>
        <v>3.0362775188448543</v>
      </c>
      <c r="M16" s="57">
        <f>100*('Table KP Tshs'!M22/'Table KP Tshs'!M17-1)</f>
        <v>20.583507657131527</v>
      </c>
      <c r="N16" s="179"/>
      <c r="O16" s="62" t="s">
        <v>23</v>
      </c>
      <c r="P16" s="44">
        <f>100*('Table KP Tshs'!P22/'Table KP Tshs'!P17-1)</f>
        <v>-15.670087261802268</v>
      </c>
      <c r="Q16" s="44">
        <f>100*('Table KP Tshs'!Q22/'Table KP Tshs'!Q17-1)</f>
        <v>23.426092593356216</v>
      </c>
      <c r="R16" s="44">
        <f>100*('Table KP Tshs'!R22/'Table KP Tshs'!R17-1)</f>
        <v>0</v>
      </c>
      <c r="S16" s="44">
        <f>100*('Table KP Tshs'!S22/'Table KP Tshs'!S17-1)</f>
        <v>1.5131806919852941</v>
      </c>
      <c r="T16" s="44">
        <f>100*('Table KP Tshs'!T22/'Table KP Tshs'!T17-1)</f>
        <v>6.868085588835071</v>
      </c>
      <c r="U16" s="44">
        <f>100*('Table KP Tshs'!U22/'Table KP Tshs'!U17-1)</f>
        <v>10.616245474295049</v>
      </c>
      <c r="V16" s="44">
        <f>100*('Table KP Tshs'!V22/'Table KP Tshs'!V17-1)</f>
        <v>4.815773046540928</v>
      </c>
      <c r="W16" s="44">
        <f>100*('Table KP Tshs'!W22/'Table KP Tshs'!W17-1)</f>
        <v>27.011029259690744</v>
      </c>
      <c r="X16" s="44">
        <f>100*('Table KP Tshs'!X22/'Table KP Tshs'!X17-1)</f>
        <v>4.7317170499854955</v>
      </c>
      <c r="Y16" s="44">
        <f>100*('Table KP Tshs'!Y22/'Table KP Tshs'!Y17-1)</f>
        <v>3.5146601683883505</v>
      </c>
      <c r="Z16" s="46">
        <f>100*('Table KP Tshs'!Z22/'Table KP Tshs'!Z17-1)</f>
        <v>4.664852675556519</v>
      </c>
      <c r="AE16" s="139"/>
      <c r="AF16" s="139"/>
      <c r="AG16" s="138"/>
    </row>
    <row r="17" spans="1:33" ht="12">
      <c r="A17" s="179"/>
      <c r="B17" s="62" t="s">
        <v>24</v>
      </c>
      <c r="C17" s="44">
        <f>100*('Table KP Tshs'!C23/'Table KP Tshs'!C18-1)</f>
        <v>1.097108770854116</v>
      </c>
      <c r="D17" s="44">
        <f>100*('Table KP Tshs'!D23/'Table KP Tshs'!D18-1)</f>
        <v>-11.609384257493993</v>
      </c>
      <c r="E17" s="44">
        <f>100*('Table KP Tshs'!E23/'Table KP Tshs'!E18-1)</f>
        <v>8.228679752954138</v>
      </c>
      <c r="F17" s="44">
        <f>100*('Table KP Tshs'!F23/'Table KP Tshs'!F18-1)</f>
        <v>-7.488183097011836</v>
      </c>
      <c r="G17" s="44">
        <f>100*('Table KP Tshs'!G23/'Table KP Tshs'!G18-1)</f>
        <v>3.2250869837268326</v>
      </c>
      <c r="H17" s="44">
        <f>100*('Table KP Tshs'!H23/'Table KP Tshs'!H18-1)</f>
        <v>32.461515057084014</v>
      </c>
      <c r="I17" s="44">
        <f>100*('Table KP Tshs'!I23/'Table KP Tshs'!I18-1)</f>
        <v>10.96246867901234</v>
      </c>
      <c r="J17" s="44">
        <f>100*('Table KP Tshs'!J23/'Table KP Tshs'!J18-1)</f>
        <v>3.237603160469682</v>
      </c>
      <c r="K17" s="44">
        <f>100*('Table KP Tshs'!K23/'Table KP Tshs'!K18-1)</f>
        <v>5.104241267610199</v>
      </c>
      <c r="L17" s="57">
        <f>100*('Table KP Tshs'!L23/'Table KP Tshs'!L18-1)</f>
        <v>3.4503694110011196</v>
      </c>
      <c r="M17" s="57">
        <f>100*('Table KP Tshs'!M23/'Table KP Tshs'!M18-1)</f>
        <v>13.88766903136769</v>
      </c>
      <c r="N17" s="179"/>
      <c r="O17" s="62" t="s">
        <v>24</v>
      </c>
      <c r="P17" s="44">
        <f>100*('Table KP Tshs'!P23/'Table KP Tshs'!P18-1)</f>
        <v>4.183535177603637</v>
      </c>
      <c r="Q17" s="44">
        <f>100*('Table KP Tshs'!Q23/'Table KP Tshs'!Q18-1)</f>
        <v>39.99023425961947</v>
      </c>
      <c r="R17" s="44">
        <f>100*('Table KP Tshs'!R23/'Table KP Tshs'!R18-1)</f>
        <v>0</v>
      </c>
      <c r="S17" s="44">
        <f>100*('Table KP Tshs'!S23/'Table KP Tshs'!S18-1)</f>
        <v>1.5358709919772284</v>
      </c>
      <c r="T17" s="44">
        <f>100*('Table KP Tshs'!T23/'Table KP Tshs'!T18-1)</f>
        <v>8.541633550718707</v>
      </c>
      <c r="U17" s="44">
        <f>100*('Table KP Tshs'!U23/'Table KP Tshs'!U18-1)</f>
        <v>10.749181907403083</v>
      </c>
      <c r="V17" s="44">
        <f>100*('Table KP Tshs'!V23/'Table KP Tshs'!V18-1)</f>
        <v>4.874913555892979</v>
      </c>
      <c r="W17" s="44">
        <f>100*('Table KP Tshs'!W23/'Table KP Tshs'!W18-1)</f>
        <v>25.300918340568934</v>
      </c>
      <c r="X17" s="44">
        <f>100*('Table KP Tshs'!X23/'Table KP Tshs'!X18-1)</f>
        <v>5.859563110790678</v>
      </c>
      <c r="Y17" s="44">
        <f>100*('Table KP Tshs'!Y23/'Table KP Tshs'!Y18-1)</f>
        <v>4.009492269376658</v>
      </c>
      <c r="Z17" s="46">
        <f>100*('Table KP Tshs'!Z23/'Table KP Tshs'!Z18-1)</f>
        <v>5.749060785495597</v>
      </c>
      <c r="AE17" s="139"/>
      <c r="AF17" s="139"/>
      <c r="AG17" s="138"/>
    </row>
    <row r="18" spans="1:26" ht="12">
      <c r="A18" s="179"/>
      <c r="B18" s="62" t="s">
        <v>25</v>
      </c>
      <c r="C18" s="44">
        <f>100*('Table KP Tshs'!C24/'Table KP Tshs'!C19-1)</f>
        <v>4.233757390357673</v>
      </c>
      <c r="D18" s="44">
        <f>100*('Table KP Tshs'!D24/'Table KP Tshs'!D19-1)</f>
        <v>-17.20294260002143</v>
      </c>
      <c r="E18" s="44">
        <f>100*('Table KP Tshs'!E24/'Table KP Tshs'!E19-1)</f>
        <v>8.982084423085656</v>
      </c>
      <c r="F18" s="44">
        <f>100*('Table KP Tshs'!F24/'Table KP Tshs'!F19-1)</f>
        <v>-13.611049964540356</v>
      </c>
      <c r="G18" s="44">
        <f>100*('Table KP Tshs'!G24/'Table KP Tshs'!G19-1)</f>
        <v>2.429761232046368</v>
      </c>
      <c r="H18" s="44">
        <f>100*('Table KP Tshs'!H24/'Table KP Tshs'!H19-1)</f>
        <v>-1.0072613152299792</v>
      </c>
      <c r="I18" s="44">
        <f>100*('Table KP Tshs'!I24/'Table KP Tshs'!I19-1)</f>
        <v>8.85686193624242</v>
      </c>
      <c r="J18" s="44">
        <f>100*('Table KP Tshs'!J24/'Table KP Tshs'!J19-1)</f>
        <v>4.442622329151802</v>
      </c>
      <c r="K18" s="44">
        <f>100*('Table KP Tshs'!K24/'Table KP Tshs'!K19-1)</f>
        <v>2.3887399938818943</v>
      </c>
      <c r="L18" s="57">
        <f>100*('Table KP Tshs'!L24/'Table KP Tshs'!L19-1)</f>
        <v>7.49598514416927</v>
      </c>
      <c r="M18" s="57">
        <f>100*('Table KP Tshs'!M24/'Table KP Tshs'!M19-1)</f>
        <v>13.405228746228271</v>
      </c>
      <c r="N18" s="179"/>
      <c r="O18" s="62" t="s">
        <v>25</v>
      </c>
      <c r="P18" s="44">
        <f>100*('Table KP Tshs'!P24/'Table KP Tshs'!P19-1)</f>
        <v>16.926045849829265</v>
      </c>
      <c r="Q18" s="44">
        <f>100*('Table KP Tshs'!Q24/'Table KP Tshs'!Q19-1)</f>
        <v>1.5487648214142613</v>
      </c>
      <c r="R18" s="44">
        <f>100*('Table KP Tshs'!R24/'Table KP Tshs'!R19-1)</f>
        <v>0</v>
      </c>
      <c r="S18" s="44">
        <f>100*('Table KP Tshs'!S24/'Table KP Tshs'!S19-1)</f>
        <v>1.5584417725132527</v>
      </c>
      <c r="T18" s="44">
        <f>100*('Table KP Tshs'!T24/'Table KP Tshs'!T19-1)</f>
        <v>8.541633550718707</v>
      </c>
      <c r="U18" s="44">
        <f>100*('Table KP Tshs'!U24/'Table KP Tshs'!U19-1)</f>
        <v>9.372873574919115</v>
      </c>
      <c r="V18" s="44">
        <f>100*('Table KP Tshs'!V24/'Table KP Tshs'!V19-1)</f>
        <v>5.053758693327426</v>
      </c>
      <c r="W18" s="44">
        <f>100*('Table KP Tshs'!W24/'Table KP Tshs'!W19-1)</f>
        <v>17.297911518421994</v>
      </c>
      <c r="X18" s="44">
        <f>100*('Table KP Tshs'!X24/'Table KP Tshs'!X19-1)</f>
        <v>4.440080738676921</v>
      </c>
      <c r="Y18" s="44">
        <f>100*('Table KP Tshs'!Y24/'Table KP Tshs'!Y19-1)</f>
        <v>7.350983267605193</v>
      </c>
      <c r="Z18" s="46">
        <f>100*('Table KP Tshs'!Z24/'Table KP Tshs'!Z19-1)</f>
        <v>4.603409844514461</v>
      </c>
    </row>
    <row r="19" spans="1:33" ht="12">
      <c r="A19" s="65"/>
      <c r="B19" s="61"/>
      <c r="C19" s="45"/>
      <c r="D19" s="45"/>
      <c r="E19" s="45"/>
      <c r="F19" s="45"/>
      <c r="G19" s="45"/>
      <c r="H19" s="45"/>
      <c r="I19" s="45"/>
      <c r="J19" s="45"/>
      <c r="K19" s="45"/>
      <c r="L19" s="49"/>
      <c r="M19" s="49"/>
      <c r="N19" s="65"/>
      <c r="O19" s="61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8"/>
      <c r="AF19" s="137"/>
      <c r="AG19" s="137"/>
    </row>
    <row r="20" spans="1:33" ht="12">
      <c r="A20" s="179" t="s">
        <v>0</v>
      </c>
      <c r="B20" s="62" t="s">
        <v>22</v>
      </c>
      <c r="C20" s="44">
        <f>100*('Table KP Tshs'!C26/'Table KP Tshs'!C21-1)</f>
        <v>1.3575324822661328</v>
      </c>
      <c r="D20" s="44">
        <f>100*('Table KP Tshs'!D26/'Table KP Tshs'!D21-1)</f>
        <v>7.35239942405157</v>
      </c>
      <c r="E20" s="44">
        <f>100*('Table KP Tshs'!E26/'Table KP Tshs'!E21-1)</f>
        <v>8.96049710305864</v>
      </c>
      <c r="F20" s="44">
        <f>100*('Table KP Tshs'!F26/'Table KP Tshs'!F21-1)</f>
        <v>12.979704697611648</v>
      </c>
      <c r="G20" s="44">
        <f>100*('Table KP Tshs'!G26/'Table KP Tshs'!G21-1)</f>
        <v>-5.6118023796169485</v>
      </c>
      <c r="H20" s="44">
        <f>100*('Table KP Tshs'!H26/'Table KP Tshs'!H21-1)</f>
        <v>33.46985259202353</v>
      </c>
      <c r="I20" s="44">
        <f>100*('Table KP Tshs'!I26/'Table KP Tshs'!I21-1)</f>
        <v>14.28271503193721</v>
      </c>
      <c r="J20" s="44">
        <f>100*('Table KP Tshs'!J26/'Table KP Tshs'!J21-1)</f>
        <v>3.3373548964366506</v>
      </c>
      <c r="K20" s="44">
        <f>100*('Table KP Tshs'!K26/'Table KP Tshs'!K21-1)</f>
        <v>-4.471992858346896</v>
      </c>
      <c r="L20" s="57">
        <f>100*('Table KP Tshs'!L26/'Table KP Tshs'!L21-1)</f>
        <v>16.29605387282549</v>
      </c>
      <c r="M20" s="57">
        <f>100*('Table KP Tshs'!M26/'Table KP Tshs'!M21-1)</f>
        <v>22.395015525489548</v>
      </c>
      <c r="N20" s="179" t="s">
        <v>0</v>
      </c>
      <c r="O20" s="62" t="s">
        <v>22</v>
      </c>
      <c r="P20" s="44">
        <f>100*('Table KP Tshs'!P26/'Table KP Tshs'!P21-1)</f>
        <v>27.713667631772676</v>
      </c>
      <c r="Q20" s="44">
        <f>100*('Table KP Tshs'!Q26/'Table KP Tshs'!Q21-1)</f>
        <v>35.687002652964075</v>
      </c>
      <c r="R20" s="44">
        <f>100*('Table KP Tshs'!R26/'Table KP Tshs'!R21-1)</f>
        <v>14.772789579654578</v>
      </c>
      <c r="S20" s="44">
        <f>100*('Table KP Tshs'!S26/'Table KP Tshs'!S21-1)</f>
        <v>1.5808914965982357</v>
      </c>
      <c r="T20" s="44">
        <f>100*('Table KP Tshs'!T26/'Table KP Tshs'!T21-1)</f>
        <v>9.801330896462446</v>
      </c>
      <c r="U20" s="44">
        <f>100*('Table KP Tshs'!U26/'Table KP Tshs'!U21-1)</f>
        <v>7.971352708727486</v>
      </c>
      <c r="V20" s="44">
        <f>100*('Table KP Tshs'!V26/'Table KP Tshs'!V21-1)</f>
        <v>4.984448272147701</v>
      </c>
      <c r="W20" s="44">
        <f>100*('Table KP Tshs'!W26/'Table KP Tshs'!W21-1)</f>
        <v>13.918965072679445</v>
      </c>
      <c r="X20" s="44">
        <f>100*('Table KP Tshs'!X26/'Table KP Tshs'!X21-1)</f>
        <v>9.039095974272993</v>
      </c>
      <c r="Y20" s="44">
        <f>100*('Table KP Tshs'!Y26/'Table KP Tshs'!Y21-1)</f>
        <v>43.71718697781881</v>
      </c>
      <c r="Z20" s="46">
        <f>100*('Table KP Tshs'!Z26/'Table KP Tshs'!Z21-1)</f>
        <v>10.933917689248052</v>
      </c>
      <c r="AF20" s="138"/>
      <c r="AG20" s="138"/>
    </row>
    <row r="21" spans="1:33" ht="12">
      <c r="A21" s="179"/>
      <c r="B21" s="62" t="s">
        <v>23</v>
      </c>
      <c r="C21" s="44">
        <f>100*('Table KP Tshs'!C27/'Table KP Tshs'!C22-1)</f>
        <v>1.260550722544096</v>
      </c>
      <c r="D21" s="44">
        <f>100*('Table KP Tshs'!D27/'Table KP Tshs'!D22-1)</f>
        <v>1.3055731754403999</v>
      </c>
      <c r="E21" s="44">
        <f>100*('Table KP Tshs'!E27/'Table KP Tshs'!E22-1)</f>
        <v>10.98713410456893</v>
      </c>
      <c r="F21" s="44">
        <f>100*('Table KP Tshs'!F27/'Table KP Tshs'!F22-1)</f>
        <v>22.296023016019852</v>
      </c>
      <c r="G21" s="44">
        <f>100*('Table KP Tshs'!G27/'Table KP Tshs'!G22-1)</f>
        <v>-9.72820348324892</v>
      </c>
      <c r="H21" s="44">
        <f>100*('Table KP Tshs'!H27/'Table KP Tshs'!H22-1)</f>
        <v>-7.823458222946266</v>
      </c>
      <c r="I21" s="44">
        <f>100*('Table KP Tshs'!I27/'Table KP Tshs'!I22-1)</f>
        <v>9.787682221201631</v>
      </c>
      <c r="J21" s="44">
        <f>100*('Table KP Tshs'!J27/'Table KP Tshs'!J22-1)</f>
        <v>0.951256213283691</v>
      </c>
      <c r="K21" s="44">
        <f>100*('Table KP Tshs'!K27/'Table KP Tshs'!K22-1)</f>
        <v>3.7477852077222984</v>
      </c>
      <c r="L21" s="57">
        <f>100*('Table KP Tshs'!L27/'Table KP Tshs'!L22-1)</f>
        <v>18.265715210717314</v>
      </c>
      <c r="M21" s="57">
        <f>100*('Table KP Tshs'!M27/'Table KP Tshs'!M22-1)</f>
        <v>20.94320199779247</v>
      </c>
      <c r="N21" s="179"/>
      <c r="O21" s="62" t="s">
        <v>23</v>
      </c>
      <c r="P21" s="44">
        <f>100*('Table KP Tshs'!P27/'Table KP Tshs'!P22-1)</f>
        <v>28.419895149702</v>
      </c>
      <c r="Q21" s="44">
        <f>100*('Table KP Tshs'!Q27/'Table KP Tshs'!Q22-1)</f>
        <v>6.852628122140603</v>
      </c>
      <c r="R21" s="44">
        <f>100*('Table KP Tshs'!R27/'Table KP Tshs'!R22-1)</f>
        <v>11.45958603720656</v>
      </c>
      <c r="S21" s="44">
        <f>100*('Table KP Tshs'!S27/'Table KP Tshs'!S22-1)</f>
        <v>1.6032186729388886</v>
      </c>
      <c r="T21" s="44">
        <f>100*('Table KP Tshs'!T27/'Table KP Tshs'!T22-1)</f>
        <v>9.801330896462446</v>
      </c>
      <c r="U21" s="44">
        <f>100*('Table KP Tshs'!U27/'Table KP Tshs'!U22-1)</f>
        <v>7.2129804113764795</v>
      </c>
      <c r="V21" s="44">
        <f>100*('Table KP Tshs'!V27/'Table KP Tshs'!V22-1)</f>
        <v>4.363629964437665</v>
      </c>
      <c r="W21" s="44">
        <f>100*('Table KP Tshs'!W27/'Table KP Tshs'!W22-1)</f>
        <v>12.310314991634396</v>
      </c>
      <c r="X21" s="44">
        <f>100*('Table KP Tshs'!X27/'Table KP Tshs'!X22-1)</f>
        <v>5.713752234069758</v>
      </c>
      <c r="Y21" s="44">
        <f>100*('Table KP Tshs'!Y27/'Table KP Tshs'!Y22-1)</f>
        <v>25.08689611605588</v>
      </c>
      <c r="Z21" s="46">
        <f>100*('Table KP Tshs'!Z27/'Table KP Tshs'!Z22-1)</f>
        <v>6.766404688943672</v>
      </c>
      <c r="AD21" s="137"/>
      <c r="AE21" s="138"/>
      <c r="AF21" s="138"/>
      <c r="AG21" s="138"/>
    </row>
    <row r="22" spans="1:31" ht="12">
      <c r="A22" s="179"/>
      <c r="B22" s="62" t="s">
        <v>24</v>
      </c>
      <c r="C22" s="44">
        <f>100*('Table KP Tshs'!C28/'Table KP Tshs'!C23-1)</f>
        <v>3.7793116978167562</v>
      </c>
      <c r="D22" s="44">
        <f>100*('Table KP Tshs'!D28/'Table KP Tshs'!D23-1)</f>
        <v>12.93698045552345</v>
      </c>
      <c r="E22" s="44">
        <f>100*('Table KP Tshs'!E28/'Table KP Tshs'!E23-1)</f>
        <v>11.86784350126322</v>
      </c>
      <c r="F22" s="44">
        <f>100*('Table KP Tshs'!F28/'Table KP Tshs'!F23-1)</f>
        <v>18.255654539258835</v>
      </c>
      <c r="G22" s="44">
        <f>100*('Table KP Tshs'!G28/'Table KP Tshs'!G23-1)</f>
        <v>-6.636260828533047</v>
      </c>
      <c r="H22" s="44">
        <f>100*('Table KP Tshs'!H28/'Table KP Tshs'!H23-1)</f>
        <v>-4.803684059380153</v>
      </c>
      <c r="I22" s="44">
        <f>100*('Table KP Tshs'!I28/'Table KP Tshs'!I23-1)</f>
        <v>11.393857682381903</v>
      </c>
      <c r="J22" s="44">
        <f>100*('Table KP Tshs'!J28/'Table KP Tshs'!J23-1)</f>
        <v>9.13358620137985</v>
      </c>
      <c r="K22" s="44">
        <f>100*('Table KP Tshs'!K28/'Table KP Tshs'!K23-1)</f>
        <v>3.9827013966555302</v>
      </c>
      <c r="L22" s="57">
        <f>100*('Table KP Tshs'!L28/'Table KP Tshs'!L23-1)</f>
        <v>17.52321103589538</v>
      </c>
      <c r="M22" s="57">
        <f>100*('Table KP Tshs'!M28/'Table KP Tshs'!M23-1)</f>
        <v>20.414838633818032</v>
      </c>
      <c r="N22" s="179"/>
      <c r="O22" s="62" t="s">
        <v>24</v>
      </c>
      <c r="P22" s="44">
        <f>100*('Table KP Tshs'!P28/'Table KP Tshs'!P23-1)</f>
        <v>0.10831894343465986</v>
      </c>
      <c r="Q22" s="44">
        <f>100*('Table KP Tshs'!Q28/'Table KP Tshs'!Q23-1)</f>
        <v>-4.203504845361272</v>
      </c>
      <c r="R22" s="44">
        <f>100*('Table KP Tshs'!R28/'Table KP Tshs'!R23-1)</f>
        <v>-4.764471057483388</v>
      </c>
      <c r="S22" s="44">
        <f>100*('Table KP Tshs'!S28/'Table KP Tshs'!S23-1)</f>
        <v>1.6218268447041329</v>
      </c>
      <c r="T22" s="44">
        <f>100*('Table KP Tshs'!T28/'Table KP Tshs'!T23-1)</f>
        <v>16.608168845611537</v>
      </c>
      <c r="U22" s="44">
        <f>100*('Table KP Tshs'!U28/'Table KP Tshs'!U23-1)</f>
        <v>6.686509311278099</v>
      </c>
      <c r="V22" s="44">
        <f>100*('Table KP Tshs'!V28/'Table KP Tshs'!V23-1)</f>
        <v>6.709398361490826</v>
      </c>
      <c r="W22" s="44">
        <f>100*('Table KP Tshs'!W28/'Table KP Tshs'!W23-1)</f>
        <v>7.957923358446162</v>
      </c>
      <c r="X22" s="44">
        <f>100*('Table KP Tshs'!X28/'Table KP Tshs'!X23-1)</f>
        <v>5.126922204701656</v>
      </c>
      <c r="Y22" s="44">
        <f>100*('Table KP Tshs'!Y28/'Table KP Tshs'!Y23-1)</f>
        <v>29.751169358762276</v>
      </c>
      <c r="Z22" s="46">
        <f>100*('Table KP Tshs'!Z28/'Table KP Tshs'!Z23-1)</f>
        <v>6.573502275378806</v>
      </c>
      <c r="AD22" s="137"/>
      <c r="AE22" s="138"/>
    </row>
    <row r="23" spans="1:31" ht="12">
      <c r="A23" s="179"/>
      <c r="B23" s="62" t="s">
        <v>25</v>
      </c>
      <c r="C23" s="44">
        <f>100*('Table KP Tshs'!C29/'Table KP Tshs'!C24-1)</f>
        <v>3.5634800865513405</v>
      </c>
      <c r="D23" s="44">
        <f>100*('Table KP Tshs'!D29/'Table KP Tshs'!D24-1)</f>
        <v>15.265240195115016</v>
      </c>
      <c r="E23" s="44">
        <f>100*('Table KP Tshs'!E29/'Table KP Tshs'!E24-1)</f>
        <v>14.08329128142718</v>
      </c>
      <c r="F23" s="44">
        <f>100*('Table KP Tshs'!F29/'Table KP Tshs'!F24-1)</f>
        <v>21.372215885048917</v>
      </c>
      <c r="G23" s="44">
        <f>100*('Table KP Tshs'!G29/'Table KP Tshs'!G24-1)</f>
        <v>-7.011467316056185</v>
      </c>
      <c r="H23" s="44">
        <f>100*('Table KP Tshs'!H29/'Table KP Tshs'!H24-1)</f>
        <v>42.69994749202712</v>
      </c>
      <c r="I23" s="44">
        <f>100*('Table KP Tshs'!I29/'Table KP Tshs'!I24-1)</f>
        <v>16.18584425811218</v>
      </c>
      <c r="J23" s="44">
        <f>100*('Table KP Tshs'!J29/'Table KP Tshs'!J24-1)</f>
        <v>4.459226930039084</v>
      </c>
      <c r="K23" s="44">
        <f>100*('Table KP Tshs'!K29/'Table KP Tshs'!K24-1)</f>
        <v>4.838341616505559</v>
      </c>
      <c r="L23" s="57">
        <f>100*('Table KP Tshs'!L29/'Table KP Tshs'!L24-1)</f>
        <v>18.48796229389751</v>
      </c>
      <c r="M23" s="57">
        <f>100*('Table KP Tshs'!M29/'Table KP Tshs'!M24-1)</f>
        <v>23.141938223289294</v>
      </c>
      <c r="N23" s="179"/>
      <c r="O23" s="62" t="s">
        <v>25</v>
      </c>
      <c r="P23" s="44">
        <f>100*('Table KP Tshs'!P29/'Table KP Tshs'!P24-1)</f>
        <v>-10.537965246279313</v>
      </c>
      <c r="Q23" s="44">
        <f>100*('Table KP Tshs'!Q29/'Table KP Tshs'!Q24-1)</f>
        <v>18.836105439041127</v>
      </c>
      <c r="R23" s="44">
        <f>100*('Table KP Tshs'!R29/'Table KP Tshs'!R24-1)</f>
        <v>-8.231867804062464</v>
      </c>
      <c r="S23" s="44">
        <f>100*('Table KP Tshs'!S29/'Table KP Tshs'!S24-1)</f>
        <v>1.6367156497182567</v>
      </c>
      <c r="T23" s="44">
        <f>100*('Table KP Tshs'!T29/'Table KP Tshs'!T24-1)</f>
        <v>16.608168845611537</v>
      </c>
      <c r="U23" s="44">
        <f>100*('Table KP Tshs'!U29/'Table KP Tshs'!U24-1)</f>
        <v>6.372098191496511</v>
      </c>
      <c r="V23" s="44">
        <f>100*('Table KP Tshs'!V29/'Table KP Tshs'!V24-1)</f>
        <v>5.470118416039682</v>
      </c>
      <c r="W23" s="44">
        <f>100*('Table KP Tshs'!W29/'Table KP Tshs'!W24-1)</f>
        <v>12.774081461561316</v>
      </c>
      <c r="X23" s="44">
        <f>100*('Table KP Tshs'!X29/'Table KP Tshs'!X24-1)</f>
        <v>8.617187582900288</v>
      </c>
      <c r="Y23" s="44">
        <f>100*('Table KP Tshs'!Y29/'Table KP Tshs'!Y24-1)</f>
        <v>26.042246049498274</v>
      </c>
      <c r="Z23" s="46">
        <f>100*('Table KP Tshs'!Z29/'Table KP Tshs'!Z24-1)</f>
        <v>9.620578926245837</v>
      </c>
      <c r="AD23" s="137"/>
      <c r="AE23" s="138"/>
    </row>
    <row r="24" spans="1:31" ht="12">
      <c r="A24" s="74"/>
      <c r="B24" s="61"/>
      <c r="C24" s="45"/>
      <c r="D24" s="45"/>
      <c r="E24" s="45"/>
      <c r="F24" s="45"/>
      <c r="G24" s="45"/>
      <c r="H24" s="45"/>
      <c r="I24" s="45"/>
      <c r="J24" s="45"/>
      <c r="K24" s="45"/>
      <c r="L24" s="49"/>
      <c r="M24" s="49"/>
      <c r="N24" s="67"/>
      <c r="O24" s="61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8"/>
      <c r="AD24" s="137"/>
      <c r="AE24" s="138"/>
    </row>
    <row r="25" spans="1:31" ht="12">
      <c r="A25" s="179" t="s">
        <v>1</v>
      </c>
      <c r="B25" s="62" t="s">
        <v>22</v>
      </c>
      <c r="C25" s="44">
        <f>100*('Table KP Tshs'!C31/'Table KP Tshs'!C26-1)</f>
        <v>8.643695582037726</v>
      </c>
      <c r="D25" s="44">
        <f>100*('Table KP Tshs'!D31/'Table KP Tshs'!D26-1)</f>
        <v>-4.785258565513672</v>
      </c>
      <c r="E25" s="44">
        <f>100*('Table KP Tshs'!E31/'Table KP Tshs'!E26-1)</f>
        <v>9.871556589268726</v>
      </c>
      <c r="F25" s="44">
        <f>100*('Table KP Tshs'!F31/'Table KP Tshs'!F26-1)</f>
        <v>9.744126096781102</v>
      </c>
      <c r="G25" s="44">
        <f>100*('Table KP Tshs'!G31/'Table KP Tshs'!G26-1)</f>
        <v>0.93543286281772</v>
      </c>
      <c r="H25" s="44">
        <f>100*('Table KP Tshs'!H31/'Table KP Tshs'!H26-1)</f>
        <v>1.4272620858437834</v>
      </c>
      <c r="I25" s="44">
        <f>100*('Table KP Tshs'!I31/'Table KP Tshs'!I26-1)</f>
        <v>1.0435135182082833</v>
      </c>
      <c r="J25" s="44">
        <f>100*('Table KP Tshs'!J31/'Table KP Tshs'!J26-1)</f>
        <v>5.135553147588134</v>
      </c>
      <c r="K25" s="44">
        <f>100*('Table KP Tshs'!K31/'Table KP Tshs'!K26-1)</f>
        <v>8.062911562068532</v>
      </c>
      <c r="L25" s="57">
        <f>100*('Table KP Tshs'!L31/'Table KP Tshs'!L26-1)</f>
        <v>22.786353569140516</v>
      </c>
      <c r="M25" s="57">
        <f>100*('Table KP Tshs'!M31/'Table KP Tshs'!M26-1)</f>
        <v>21.944500977179636</v>
      </c>
      <c r="N25" s="179" t="s">
        <v>1</v>
      </c>
      <c r="O25" s="62" t="s">
        <v>22</v>
      </c>
      <c r="P25" s="44">
        <f>100*('Table KP Tshs'!P31/'Table KP Tshs'!P26-1)</f>
        <v>-11.215541960285725</v>
      </c>
      <c r="Q25" s="44">
        <f>100*('Table KP Tshs'!Q31/'Table KP Tshs'!Q26-1)</f>
        <v>40.534916135373365</v>
      </c>
      <c r="R25" s="44">
        <f>100*('Table KP Tshs'!R31/'Table KP Tshs'!R26-1)</f>
        <v>4.8991971425318415</v>
      </c>
      <c r="S25" s="44">
        <f>100*('Table KP Tshs'!S31/'Table KP Tshs'!S26-1)</f>
        <v>1.6514518776723497</v>
      </c>
      <c r="T25" s="44">
        <f>100*('Table KP Tshs'!T31/'Table KP Tshs'!T26-1)</f>
        <v>11.359868642592241</v>
      </c>
      <c r="U25" s="44">
        <f>100*('Table KP Tshs'!U31/'Table KP Tshs'!U26-1)</f>
        <v>5.77156243832897</v>
      </c>
      <c r="V25" s="44">
        <f>100*('Table KP Tshs'!V31/'Table KP Tshs'!V26-1)</f>
        <v>5.707640878807929</v>
      </c>
      <c r="W25" s="44">
        <f>100*('Table KP Tshs'!W31/'Table KP Tshs'!W26-1)</f>
        <v>12.774495158739207</v>
      </c>
      <c r="X25" s="44">
        <f>100*('Table KP Tshs'!X31/'Table KP Tshs'!X26-1)</f>
        <v>5.35821059847692</v>
      </c>
      <c r="Y25" s="44">
        <f>100*('Table KP Tshs'!Y31/'Table KP Tshs'!Y26-1)</f>
        <v>-17.07296311337122</v>
      </c>
      <c r="Z25" s="46">
        <f>100*('Table KP Tshs'!Z31/'Table KP Tshs'!Z26-1)</f>
        <v>3.770360401318973</v>
      </c>
      <c r="AD25" s="137"/>
      <c r="AE25" s="138"/>
    </row>
    <row r="26" spans="1:30" ht="12">
      <c r="A26" s="179"/>
      <c r="B26" s="62" t="s">
        <v>23</v>
      </c>
      <c r="C26" s="44">
        <f>100*('Table KP Tshs'!C32/'Table KP Tshs'!C27-1)</f>
        <v>7.551737707901074</v>
      </c>
      <c r="D26" s="44">
        <f>100*('Table KP Tshs'!D32/'Table KP Tshs'!D27-1)</f>
        <v>-3.54918720262275</v>
      </c>
      <c r="E26" s="44">
        <f>100*('Table KP Tshs'!E32/'Table KP Tshs'!E27-1)</f>
        <v>10.867831836499553</v>
      </c>
      <c r="F26" s="44">
        <f>100*('Table KP Tshs'!F32/'Table KP Tshs'!F27-1)</f>
        <v>1.1385150471819205</v>
      </c>
      <c r="G26" s="44">
        <f>100*('Table KP Tshs'!G32/'Table KP Tshs'!G27-1)</f>
        <v>2.300651645997931</v>
      </c>
      <c r="H26" s="44">
        <f>100*('Table KP Tshs'!H32/'Table KP Tshs'!H27-1)</f>
        <v>11.227979772232377</v>
      </c>
      <c r="I26" s="44">
        <f>100*('Table KP Tshs'!I32/'Table KP Tshs'!I27-1)</f>
        <v>9.857672454265852</v>
      </c>
      <c r="J26" s="44">
        <f>100*('Table KP Tshs'!J32/'Table KP Tshs'!J27-1)</f>
        <v>3.9532286940299866</v>
      </c>
      <c r="K26" s="44">
        <f>100*('Table KP Tshs'!K32/'Table KP Tshs'!K27-1)</f>
        <v>-2.390956559556079</v>
      </c>
      <c r="L26" s="57">
        <f>100*('Table KP Tshs'!L32/'Table KP Tshs'!L27-1)</f>
        <v>17.98351289872602</v>
      </c>
      <c r="M26" s="57">
        <f>100*('Table KP Tshs'!M32/'Table KP Tshs'!M27-1)</f>
        <v>19.180029435535783</v>
      </c>
      <c r="N26" s="179"/>
      <c r="O26" s="62" t="s">
        <v>23</v>
      </c>
      <c r="P26" s="44">
        <f>100*('Table KP Tshs'!P32/'Table KP Tshs'!P27-1)</f>
        <v>-14.653679261329543</v>
      </c>
      <c r="Q26" s="44">
        <f>100*('Table KP Tshs'!Q32/'Table KP Tshs'!Q27-1)</f>
        <v>37.32030684711718</v>
      </c>
      <c r="R26" s="44">
        <f>100*('Table KP Tshs'!R32/'Table KP Tshs'!R27-1)</f>
        <v>-10.003278366209889</v>
      </c>
      <c r="S26" s="44">
        <f>100*('Table KP Tshs'!S32/'Table KP Tshs'!S27-1)</f>
        <v>1.6660341975756277</v>
      </c>
      <c r="T26" s="44">
        <f>100*('Table KP Tshs'!T32/'Table KP Tshs'!T27-1)</f>
        <v>11.359868642592241</v>
      </c>
      <c r="U26" s="44">
        <f>100*('Table KP Tshs'!U32/'Table KP Tshs'!U27-1)</f>
        <v>5.1234968197202635</v>
      </c>
      <c r="V26" s="44">
        <f>100*('Table KP Tshs'!V32/'Table KP Tshs'!V27-1)</f>
        <v>5.473660671436997</v>
      </c>
      <c r="W26" s="44">
        <f>100*('Table KP Tshs'!W32/'Table KP Tshs'!W27-1)</f>
        <v>6.830172718707606</v>
      </c>
      <c r="X26" s="44">
        <f>100*('Table KP Tshs'!X32/'Table KP Tshs'!X27-1)</f>
        <v>5.245252784507137</v>
      </c>
      <c r="Y26" s="44">
        <f>100*('Table KP Tshs'!Y32/'Table KP Tshs'!Y27-1)</f>
        <v>0.9062979877631161</v>
      </c>
      <c r="Z26" s="46">
        <f>100*('Table KP Tshs'!Z32/'Table KP Tshs'!Z27-1)</f>
        <v>4.969037805031595</v>
      </c>
      <c r="AD26" s="137"/>
    </row>
    <row r="27" spans="1:30" ht="12">
      <c r="A27" s="179"/>
      <c r="B27" s="62" t="s">
        <v>24</v>
      </c>
      <c r="C27" s="44">
        <f>100*('Table KP Tshs'!C33/'Table KP Tshs'!C28-1)</f>
        <v>7.266776095014071</v>
      </c>
      <c r="D27" s="44">
        <f>100*('Table KP Tshs'!D33/'Table KP Tshs'!D28-1)</f>
        <v>-10.537863933032742</v>
      </c>
      <c r="E27" s="44">
        <f>100*('Table KP Tshs'!E33/'Table KP Tshs'!E28-1)</f>
        <v>15.177048247288782</v>
      </c>
      <c r="F27" s="44">
        <f>100*('Table KP Tshs'!F33/'Table KP Tshs'!F28-1)</f>
        <v>7.019407604967687</v>
      </c>
      <c r="G27" s="44">
        <f>100*('Table KP Tshs'!G33/'Table KP Tshs'!G28-1)</f>
        <v>1.540168006996545</v>
      </c>
      <c r="H27" s="44">
        <f>100*('Table KP Tshs'!H33/'Table KP Tshs'!H28-1)</f>
        <v>43.792729312326586</v>
      </c>
      <c r="I27" s="44">
        <f>100*('Table KP Tshs'!I33/'Table KP Tshs'!I28-1)</f>
        <v>7.56743043138457</v>
      </c>
      <c r="J27" s="44">
        <f>100*('Table KP Tshs'!J33/'Table KP Tshs'!J28-1)</f>
        <v>1.1026374103459302</v>
      </c>
      <c r="K27" s="44">
        <f>100*('Table KP Tshs'!K33/'Table KP Tshs'!K28-1)</f>
        <v>-0.40309579215411784</v>
      </c>
      <c r="L27" s="57">
        <f>100*('Table KP Tshs'!L33/'Table KP Tshs'!L28-1)</f>
        <v>12.953308315233848</v>
      </c>
      <c r="M27" s="57">
        <f>100*('Table KP Tshs'!M33/'Table KP Tshs'!M28-1)</f>
        <v>19.174091569767036</v>
      </c>
      <c r="N27" s="179"/>
      <c r="O27" s="62" t="s">
        <v>24</v>
      </c>
      <c r="P27" s="44">
        <f>100*('Table KP Tshs'!P33/'Table KP Tshs'!P28-1)</f>
        <v>-6.0889414769483725</v>
      </c>
      <c r="Q27" s="44">
        <f>100*('Table KP Tshs'!Q33/'Table KP Tshs'!Q28-1)</f>
        <v>34.068047503128525</v>
      </c>
      <c r="R27" s="44">
        <f>100*('Table KP Tshs'!R33/'Table KP Tshs'!R28-1)</f>
        <v>-10.857230319605293</v>
      </c>
      <c r="S27" s="44">
        <f>100*('Table KP Tshs'!S33/'Table KP Tshs'!S28-1)</f>
        <v>1.6840584165954686</v>
      </c>
      <c r="T27" s="44">
        <f>100*('Table KP Tshs'!T33/'Table KP Tshs'!T28-1)</f>
        <v>7.8644904440718255</v>
      </c>
      <c r="U27" s="44">
        <f>100*('Table KP Tshs'!U33/'Table KP Tshs'!U28-1)</f>
        <v>5.203953930911953</v>
      </c>
      <c r="V27" s="44">
        <f>100*('Table KP Tshs'!V33/'Table KP Tshs'!V28-1)</f>
        <v>4.595538086587525</v>
      </c>
      <c r="W27" s="44">
        <f>100*('Table KP Tshs'!W33/'Table KP Tshs'!W28-1)</f>
        <v>5.478615692759803</v>
      </c>
      <c r="X27" s="44">
        <f>100*('Table KP Tshs'!X33/'Table KP Tshs'!X28-1)</f>
        <v>8.138054421900232</v>
      </c>
      <c r="Y27" s="44">
        <f>100*('Table KP Tshs'!Y33/'Table KP Tshs'!Y28-1)</f>
        <v>30.295600919658906</v>
      </c>
      <c r="Z27" s="46">
        <f>100*('Table KP Tshs'!Z33/'Table KP Tshs'!Z28-1)</f>
        <v>9.722813425779675</v>
      </c>
      <c r="AD27" s="137"/>
    </row>
    <row r="28" spans="1:26" ht="12">
      <c r="A28" s="179"/>
      <c r="B28" s="62" t="s">
        <v>25</v>
      </c>
      <c r="C28" s="44">
        <f>100*('Table KP Tshs'!C34/'Table KP Tshs'!C29-1)</f>
        <v>6.290295532796519</v>
      </c>
      <c r="D28" s="44">
        <f>100*('Table KP Tshs'!D34/'Table KP Tshs'!D29-1)</f>
        <v>-19.120467391278584</v>
      </c>
      <c r="E28" s="44">
        <f>100*('Table KP Tshs'!E34/'Table KP Tshs'!E29-1)</f>
        <v>9.557878575524214</v>
      </c>
      <c r="F28" s="44">
        <f>100*('Table KP Tshs'!F34/'Table KP Tshs'!F29-1)</f>
        <v>14.24647365812084</v>
      </c>
      <c r="G28" s="44">
        <f>100*('Table KP Tshs'!G34/'Table KP Tshs'!G29-1)</f>
        <v>4.517116942153754</v>
      </c>
      <c r="H28" s="44">
        <f>100*('Table KP Tshs'!H34/'Table KP Tshs'!H29-1)</f>
        <v>-13.168372015228424</v>
      </c>
      <c r="I28" s="44">
        <f>100*('Table KP Tshs'!I34/'Table KP Tshs'!I29-1)</f>
        <v>7.719052778806423</v>
      </c>
      <c r="J28" s="44">
        <f>100*('Table KP Tshs'!J34/'Table KP Tshs'!J29-1)</f>
        <v>3.225185002182096</v>
      </c>
      <c r="K28" s="44">
        <f>100*('Table KP Tshs'!K34/'Table KP Tshs'!K29-1)</f>
        <v>2.4359202771452315</v>
      </c>
      <c r="L28" s="57">
        <f>100*('Table KP Tshs'!L34/'Table KP Tshs'!L29-1)</f>
        <v>-2.9473527860503057</v>
      </c>
      <c r="M28" s="57">
        <f>100*('Table KP Tshs'!M34/'Table KP Tshs'!M29-1)</f>
        <v>15.327782380226541</v>
      </c>
      <c r="N28" s="179"/>
      <c r="O28" s="62" t="s">
        <v>25</v>
      </c>
      <c r="P28" s="44">
        <f>100*('Table KP Tshs'!P34/'Table KP Tshs'!P29-1)</f>
        <v>7.7547047484257225</v>
      </c>
      <c r="Q28" s="44">
        <f>100*('Table KP Tshs'!Q34/'Table KP Tshs'!Q29-1)</f>
        <v>12.98945016800599</v>
      </c>
      <c r="R28" s="44">
        <f>100*('Table KP Tshs'!R34/'Table KP Tshs'!R29-1)</f>
        <v>12.065207778145592</v>
      </c>
      <c r="S28" s="44">
        <f>100*('Table KP Tshs'!S34/'Table KP Tshs'!S29-1)</f>
        <v>1.7055222042179352</v>
      </c>
      <c r="T28" s="44">
        <f>100*('Table KP Tshs'!T34/'Table KP Tshs'!T29-1)</f>
        <v>7.8644904440718255</v>
      </c>
      <c r="U28" s="44">
        <f>100*('Table KP Tshs'!U34/'Table KP Tshs'!U29-1)</f>
        <v>5.981084161317507</v>
      </c>
      <c r="V28" s="44">
        <f>100*('Table KP Tshs'!V34/'Table KP Tshs'!V29-1)</f>
        <v>5.195051152694519</v>
      </c>
      <c r="W28" s="44">
        <f>100*('Table KP Tshs'!W34/'Table KP Tshs'!W29-1)</f>
        <v>2.797620520274635</v>
      </c>
      <c r="X28" s="44">
        <f>100*('Table KP Tshs'!X34/'Table KP Tshs'!X29-1)</f>
        <v>3.806020483453265</v>
      </c>
      <c r="Y28" s="44">
        <f>100*('Table KP Tshs'!Y34/'Table KP Tshs'!Y29-1)</f>
        <v>5.527101234555465</v>
      </c>
      <c r="Z28" s="46">
        <f>100*('Table KP Tshs'!Z34/'Table KP Tshs'!Z29-1)</f>
        <v>3.919972337462574</v>
      </c>
    </row>
    <row r="29" spans="1:26" ht="12">
      <c r="A29" s="67"/>
      <c r="B29" s="61"/>
      <c r="C29" s="45"/>
      <c r="D29" s="45"/>
      <c r="E29" s="45"/>
      <c r="F29" s="45"/>
      <c r="G29" s="45"/>
      <c r="H29" s="45"/>
      <c r="I29" s="45"/>
      <c r="J29" s="45"/>
      <c r="K29" s="45"/>
      <c r="L29" s="49"/>
      <c r="M29" s="49"/>
      <c r="N29" s="68"/>
      <c r="O29" s="61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8"/>
    </row>
    <row r="30" spans="1:26" ht="12">
      <c r="A30" s="179" t="s">
        <v>2</v>
      </c>
      <c r="B30" s="62" t="s">
        <v>22</v>
      </c>
      <c r="C30" s="44">
        <f>100*('Table KP Tshs'!C36/'Table KP Tshs'!C31-1)</f>
        <v>5.850441718582977</v>
      </c>
      <c r="D30" s="44">
        <f>100*('Table KP Tshs'!D36/'Table KP Tshs'!D31-1)</f>
        <v>10.813564864302826</v>
      </c>
      <c r="E30" s="44">
        <f>100*('Table KP Tshs'!E36/'Table KP Tshs'!E31-1)</f>
        <v>6.0381496603207685</v>
      </c>
      <c r="F30" s="44">
        <f>100*('Table KP Tshs'!F36/'Table KP Tshs'!F31-1)</f>
        <v>2.925772216926026</v>
      </c>
      <c r="G30" s="44">
        <f>100*('Table KP Tshs'!G36/'Table KP Tshs'!G31-1)</f>
        <v>7.3370298695289105</v>
      </c>
      <c r="H30" s="44">
        <f>100*('Table KP Tshs'!H36/'Table KP Tshs'!H31-1)</f>
        <v>-1.2179583102234437</v>
      </c>
      <c r="I30" s="44">
        <f>100*('Table KP Tshs'!I36/'Table KP Tshs'!I31-1)</f>
        <v>6.113676006668345</v>
      </c>
      <c r="J30" s="44">
        <f>100*('Table KP Tshs'!J36/'Table KP Tshs'!J31-1)</f>
        <v>-0.5452249209843774</v>
      </c>
      <c r="K30" s="44">
        <f>100*('Table KP Tshs'!K36/'Table KP Tshs'!K31-1)</f>
        <v>4.8711989198785055</v>
      </c>
      <c r="L30" s="57">
        <f>100*('Table KP Tshs'!L36/'Table KP Tshs'!L31-1)</f>
        <v>27.977720521864246</v>
      </c>
      <c r="M30" s="57">
        <f>100*('Table KP Tshs'!M36/'Table KP Tshs'!M31-1)</f>
        <v>20.111628827656247</v>
      </c>
      <c r="N30" s="179" t="s">
        <v>2</v>
      </c>
      <c r="O30" s="62" t="s">
        <v>22</v>
      </c>
      <c r="P30" s="44">
        <f>100*('Table KP Tshs'!P36/'Table KP Tshs'!P31-1)</f>
        <v>0.3231809919433948</v>
      </c>
      <c r="Q30" s="44">
        <f>100*('Table KP Tshs'!Q36/'Table KP Tshs'!Q31-1)</f>
        <v>-25.253381503155804</v>
      </c>
      <c r="R30" s="44">
        <f>100*('Table KP Tshs'!R36/'Table KP Tshs'!R31-1)</f>
        <v>30.838121074376488</v>
      </c>
      <c r="S30" s="44">
        <f>100*('Table KP Tshs'!S36/'Table KP Tshs'!S31-1)</f>
        <v>1.7268541613324695</v>
      </c>
      <c r="T30" s="44">
        <f>100*('Table KP Tshs'!T36/'Table KP Tshs'!T31-1)</f>
        <v>9.449219076634785</v>
      </c>
      <c r="U30" s="44">
        <f>100*('Table KP Tshs'!U36/'Table KP Tshs'!U31-1)</f>
        <v>7.277854327432043</v>
      </c>
      <c r="V30" s="44">
        <f>100*('Table KP Tshs'!V36/'Table KP Tshs'!V31-1)</f>
        <v>4.191747896536202</v>
      </c>
      <c r="W30" s="44">
        <f>100*('Table KP Tshs'!W36/'Table KP Tshs'!W31-1)</f>
        <v>18.23901875908389</v>
      </c>
      <c r="X30" s="44">
        <f>100*('Table KP Tshs'!X36/'Table KP Tshs'!X31-1)</f>
        <v>5.774379050379608</v>
      </c>
      <c r="Y30" s="44">
        <f>100*('Table KP Tshs'!Y36/'Table KP Tshs'!Y31-1)</f>
        <v>23.41110692155217</v>
      </c>
      <c r="Z30" s="46">
        <f>100*('Table KP Tshs'!Z36/'Table KP Tshs'!Z31-1)</f>
        <v>6.7720753585014615</v>
      </c>
    </row>
    <row r="31" spans="1:26" ht="12">
      <c r="A31" s="179"/>
      <c r="B31" s="62" t="s">
        <v>23</v>
      </c>
      <c r="C31" s="44">
        <f>100*('Table KP Tshs'!C37/'Table KP Tshs'!C32-1)</f>
        <v>5.104382302827326</v>
      </c>
      <c r="D31" s="44">
        <f>100*('Table KP Tshs'!D37/'Table KP Tshs'!D32-1)</f>
        <v>3.119562594902514</v>
      </c>
      <c r="E31" s="44">
        <f>100*('Table KP Tshs'!E37/'Table KP Tshs'!E32-1)</f>
        <v>1.5289974855472233</v>
      </c>
      <c r="F31" s="44">
        <f>100*('Table KP Tshs'!F37/'Table KP Tshs'!F32-1)</f>
        <v>6.958308078633513</v>
      </c>
      <c r="G31" s="44">
        <f>100*('Table KP Tshs'!G37/'Table KP Tshs'!G32-1)</f>
        <v>5.689713159610399</v>
      </c>
      <c r="H31" s="44">
        <f>100*('Table KP Tshs'!H37/'Table KP Tshs'!H32-1)</f>
        <v>-16.92462751672079</v>
      </c>
      <c r="I31" s="44">
        <f>100*('Table KP Tshs'!I37/'Table KP Tshs'!I32-1)</f>
        <v>-2.366092893417826</v>
      </c>
      <c r="J31" s="44">
        <f>100*('Table KP Tshs'!J37/'Table KP Tshs'!J32-1)</f>
        <v>-0.16424785360191763</v>
      </c>
      <c r="K31" s="44">
        <f>100*('Table KP Tshs'!K37/'Table KP Tshs'!K32-1)</f>
        <v>7.131901936142548</v>
      </c>
      <c r="L31" s="57">
        <f>100*('Table KP Tshs'!L37/'Table KP Tshs'!L32-1)</f>
        <v>23.795403203732988</v>
      </c>
      <c r="M31" s="57">
        <f>100*('Table KP Tshs'!M37/'Table KP Tshs'!M32-1)</f>
        <v>20.297191932672654</v>
      </c>
      <c r="N31" s="182"/>
      <c r="O31" s="62" t="s">
        <v>23</v>
      </c>
      <c r="P31" s="44">
        <f>100*('Table KP Tshs'!P37/'Table KP Tshs'!P32-1)</f>
        <v>9.903827452821435</v>
      </c>
      <c r="Q31" s="44">
        <f>100*('Table KP Tshs'!Q37/'Table KP Tshs'!Q32-1)</f>
        <v>-24.249617452607485</v>
      </c>
      <c r="R31" s="44">
        <f>100*('Table KP Tshs'!R37/'Table KP Tshs'!R32-1)</f>
        <v>-16.133505516489222</v>
      </c>
      <c r="S31" s="44">
        <f>100*('Table KP Tshs'!S37/'Table KP Tshs'!S32-1)</f>
        <v>1.7480531883095507</v>
      </c>
      <c r="T31" s="44">
        <f>100*('Table KP Tshs'!T37/'Table KP Tshs'!T32-1)</f>
        <v>9.449219076634785</v>
      </c>
      <c r="U31" s="44">
        <f>100*('Table KP Tshs'!U37/'Table KP Tshs'!U32-1)</f>
        <v>8.254534935207868</v>
      </c>
      <c r="V31" s="44">
        <f>100*('Table KP Tshs'!V37/'Table KP Tshs'!V32-1)</f>
        <v>4.324194306020668</v>
      </c>
      <c r="W31" s="44">
        <f>100*('Table KP Tshs'!W37/'Table KP Tshs'!W32-1)</f>
        <v>21.94527042634946</v>
      </c>
      <c r="X31" s="44">
        <f>100*('Table KP Tshs'!X37/'Table KP Tshs'!X32-1)</f>
        <v>2.1757073093676027</v>
      </c>
      <c r="Y31" s="44">
        <f>100*('Table KP Tshs'!Y37/'Table KP Tshs'!Y32-1)</f>
        <v>15.325490777647598</v>
      </c>
      <c r="Z31" s="46">
        <f>100*('Table KP Tshs'!Z37/'Table KP Tshs'!Z32-1)</f>
        <v>2.980414273873966</v>
      </c>
    </row>
    <row r="32" spans="1:26" ht="12">
      <c r="A32" s="179"/>
      <c r="B32" s="62" t="s">
        <v>24</v>
      </c>
      <c r="C32" s="44">
        <f>100*('Table KP Tshs'!C38/'Table KP Tshs'!C33-1)</f>
        <v>5.471138870496173</v>
      </c>
      <c r="D32" s="44">
        <f>100*('Table KP Tshs'!D38/'Table KP Tshs'!D33-1)</f>
        <v>22.087455974200964</v>
      </c>
      <c r="E32" s="44">
        <f>100*('Table KP Tshs'!E38/'Table KP Tshs'!E33-1)</f>
        <v>5.087118925025802</v>
      </c>
      <c r="F32" s="44">
        <f>100*('Table KP Tshs'!F38/'Table KP Tshs'!F33-1)</f>
        <v>7.330279185036104</v>
      </c>
      <c r="G32" s="44">
        <f>100*('Table KP Tshs'!G38/'Table KP Tshs'!G33-1)</f>
        <v>3.5860517294370897</v>
      </c>
      <c r="H32" s="44">
        <f>100*('Table KP Tshs'!H38/'Table KP Tshs'!H33-1)</f>
        <v>-19.051443230366903</v>
      </c>
      <c r="I32" s="44">
        <f>100*('Table KP Tshs'!I38/'Table KP Tshs'!I33-1)</f>
        <v>3.5954140101430054</v>
      </c>
      <c r="J32" s="44">
        <f>100*('Table KP Tshs'!J38/'Table KP Tshs'!J33-1)</f>
        <v>2.306911082987373</v>
      </c>
      <c r="K32" s="44">
        <f>100*('Table KP Tshs'!K38/'Table KP Tshs'!K33-1)</f>
        <v>3.5351000590425397</v>
      </c>
      <c r="L32" s="57">
        <f>100*('Table KP Tshs'!L38/'Table KP Tshs'!L33-1)</f>
        <v>24.32151954943398</v>
      </c>
      <c r="M32" s="57">
        <f>100*('Table KP Tshs'!M38/'Table KP Tshs'!M33-1)</f>
        <v>16.51990731035824</v>
      </c>
      <c r="N32" s="182"/>
      <c r="O32" s="62" t="s">
        <v>24</v>
      </c>
      <c r="P32" s="44">
        <f>100*('Table KP Tshs'!P38/'Table KP Tshs'!P33-1)</f>
        <v>0.07424367532899989</v>
      </c>
      <c r="Q32" s="44">
        <f>100*('Table KP Tshs'!Q38/'Table KP Tshs'!Q33-1)</f>
        <v>7.818302527326915</v>
      </c>
      <c r="R32" s="44">
        <f>100*('Table KP Tshs'!R38/'Table KP Tshs'!R33-1)</f>
        <v>11.69663626664561</v>
      </c>
      <c r="S32" s="44">
        <f>100*('Table KP Tshs'!S38/'Table KP Tshs'!S33-1)</f>
        <v>1.769118230991773</v>
      </c>
      <c r="T32" s="44">
        <f>100*('Table KP Tshs'!T38/'Table KP Tshs'!T33-1)</f>
        <v>8.879928657720892</v>
      </c>
      <c r="U32" s="44">
        <f>100*('Table KP Tshs'!U38/'Table KP Tshs'!U33-1)</f>
        <v>7.921481973630806</v>
      </c>
      <c r="V32" s="44">
        <f>100*('Table KP Tshs'!V38/'Table KP Tshs'!V33-1)</f>
        <v>4.980814904559372</v>
      </c>
      <c r="W32" s="44">
        <f>100*('Table KP Tshs'!W38/'Table KP Tshs'!W33-1)</f>
        <v>21.159841126338574</v>
      </c>
      <c r="X32" s="44">
        <f>100*('Table KP Tshs'!X38/'Table KP Tshs'!X33-1)</f>
        <v>3.27216517534199</v>
      </c>
      <c r="Y32" s="44">
        <f>100*('Table KP Tshs'!Y38/'Table KP Tshs'!Y33-1)</f>
        <v>-5.012975351111026</v>
      </c>
      <c r="Z32" s="46">
        <f>100*('Table KP Tshs'!Z38/'Table KP Tshs'!Z33-1)</f>
        <v>2.568486717603813</v>
      </c>
    </row>
    <row r="33" spans="1:26" ht="12">
      <c r="A33" s="179"/>
      <c r="B33" s="62" t="s">
        <v>25</v>
      </c>
      <c r="C33" s="44">
        <f>100*('Table KP Tshs'!C39/'Table KP Tshs'!C34-1)</f>
        <v>3.823468758413484</v>
      </c>
      <c r="D33" s="44">
        <f>100*('Table KP Tshs'!D39/'Table KP Tshs'!D34-1)</f>
        <v>39.8497453675599</v>
      </c>
      <c r="E33" s="44">
        <f>100*('Table KP Tshs'!E39/'Table KP Tshs'!E34-1)</f>
        <v>5.989363584197616</v>
      </c>
      <c r="F33" s="44">
        <f>100*('Table KP Tshs'!F39/'Table KP Tshs'!F34-1)</f>
        <v>0.399402291385309</v>
      </c>
      <c r="G33" s="44">
        <f>100*('Table KP Tshs'!G39/'Table KP Tshs'!G34-1)</f>
        <v>1.8421075324782876</v>
      </c>
      <c r="H33" s="44">
        <f>100*('Table KP Tshs'!H39/'Table KP Tshs'!H34-1)</f>
        <v>28.434737173594016</v>
      </c>
      <c r="I33" s="44">
        <f>100*('Table KP Tshs'!I39/'Table KP Tshs'!I34-1)</f>
        <v>3.5815495725977087</v>
      </c>
      <c r="J33" s="44">
        <f>100*('Table KP Tshs'!J39/'Table KP Tshs'!J34-1)</f>
        <v>2.3433478927123996</v>
      </c>
      <c r="K33" s="44">
        <f>100*('Table KP Tshs'!K39/'Table KP Tshs'!K34-1)</f>
        <v>12.109468729034777</v>
      </c>
      <c r="L33" s="57">
        <f>100*('Table KP Tshs'!L39/'Table KP Tshs'!L34-1)</f>
        <v>30.827409769568128</v>
      </c>
      <c r="M33" s="57">
        <f>100*('Table KP Tshs'!M39/'Table KP Tshs'!M34-1)</f>
        <v>16.819393359766522</v>
      </c>
      <c r="N33" s="182"/>
      <c r="O33" s="62" t="s">
        <v>25</v>
      </c>
      <c r="P33" s="44">
        <f>100*('Table KP Tshs'!P39/'Table KP Tshs'!P34-1)</f>
        <v>-11.33369117805202</v>
      </c>
      <c r="Q33" s="44">
        <f>100*('Table KP Tshs'!Q39/'Table KP Tshs'!Q34-1)</f>
        <v>111.83733179936914</v>
      </c>
      <c r="R33" s="44">
        <f>100*('Table KP Tshs'!R39/'Table KP Tshs'!R34-1)</f>
        <v>-18.667983551267742</v>
      </c>
      <c r="S33" s="44">
        <f>100*('Table KP Tshs'!S39/'Table KP Tshs'!S34-1)</f>
        <v>1.7900482805360385</v>
      </c>
      <c r="T33" s="44">
        <f>100*('Table KP Tshs'!T39/'Table KP Tshs'!T34-1)</f>
        <v>8.879928657720892</v>
      </c>
      <c r="U33" s="44">
        <f>100*('Table KP Tshs'!U39/'Table KP Tshs'!U34-1)</f>
        <v>6.343816804183211</v>
      </c>
      <c r="V33" s="44">
        <f>100*('Table KP Tshs'!V39/'Table KP Tshs'!V34-1)</f>
        <v>4.963485983123883</v>
      </c>
      <c r="W33" s="44">
        <f>100*('Table KP Tshs'!W39/'Table KP Tshs'!W34-1)</f>
        <v>18.60601943014506</v>
      </c>
      <c r="X33" s="44">
        <f>100*('Table KP Tshs'!X39/'Table KP Tshs'!X34-1)</f>
        <v>8.194502825859917</v>
      </c>
      <c r="Y33" s="44">
        <f>100*('Table KP Tshs'!Y39/'Table KP Tshs'!Y34-1)</f>
        <v>24.484183180155483</v>
      </c>
      <c r="Z33" s="46">
        <f>100*('Table KP Tshs'!Z39/'Table KP Tshs'!Z34-1)</f>
        <v>9.289713572572733</v>
      </c>
    </row>
    <row r="34" spans="1:26" ht="15">
      <c r="A34" s="66"/>
      <c r="B34" s="62"/>
      <c r="C34" s="45"/>
      <c r="D34" s="45"/>
      <c r="E34" s="45"/>
      <c r="F34" s="45"/>
      <c r="G34" s="45"/>
      <c r="H34" s="45"/>
      <c r="I34" s="45"/>
      <c r="J34" s="45"/>
      <c r="K34" s="45"/>
      <c r="L34" s="49"/>
      <c r="M34" s="49"/>
      <c r="N34" s="140"/>
      <c r="O34" s="62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8"/>
    </row>
    <row r="35" spans="1:26" ht="12">
      <c r="A35" s="179" t="s">
        <v>3</v>
      </c>
      <c r="B35" s="62" t="s">
        <v>22</v>
      </c>
      <c r="C35" s="44">
        <f>100*('Table KP Tshs'!C41/'Table KP Tshs'!C36-1)</f>
        <v>3.238744013829109</v>
      </c>
      <c r="D35" s="44">
        <f>100*('Table KP Tshs'!D41/'Table KP Tshs'!D36-1)</f>
        <v>6.2220767627787055</v>
      </c>
      <c r="E35" s="44">
        <f>100*('Table KP Tshs'!E41/'Table KP Tshs'!E36-1)</f>
        <v>11.400537139567568</v>
      </c>
      <c r="F35" s="44">
        <f>100*('Table KP Tshs'!F41/'Table KP Tshs'!F36-1)</f>
        <v>7.291869244646176</v>
      </c>
      <c r="G35" s="44">
        <f>100*('Table KP Tshs'!G41/'Table KP Tshs'!G36-1)</f>
        <v>-0.8298934429041505</v>
      </c>
      <c r="H35" s="44">
        <f>100*('Table KP Tshs'!H41/'Table KP Tshs'!H36-1)</f>
        <v>-2.2167599764033263</v>
      </c>
      <c r="I35" s="44">
        <f>100*('Table KP Tshs'!I41/'Table KP Tshs'!I36-1)</f>
        <v>7.751726439587192</v>
      </c>
      <c r="J35" s="44">
        <f>100*('Table KP Tshs'!J41/'Table KP Tshs'!J36-1)</f>
        <v>3.001461496422997</v>
      </c>
      <c r="K35" s="44">
        <f>100*('Table KP Tshs'!K41/'Table KP Tshs'!K36-1)</f>
        <v>11.777175161508179</v>
      </c>
      <c r="L35" s="57">
        <f>100*('Table KP Tshs'!L41/'Table KP Tshs'!L36-1)</f>
        <v>20.773714653804642</v>
      </c>
      <c r="M35" s="57">
        <f>100*('Table KP Tshs'!M41/'Table KP Tshs'!M36-1)</f>
        <v>6.81652358105056</v>
      </c>
      <c r="N35" s="179" t="s">
        <v>3</v>
      </c>
      <c r="O35" s="62" t="s">
        <v>22</v>
      </c>
      <c r="P35" s="44">
        <f>100*('Table KP Tshs'!P41/'Table KP Tshs'!P36-1)</f>
        <v>-15.132410767102122</v>
      </c>
      <c r="Q35" s="44">
        <f>100*('Table KP Tshs'!Q41/'Table KP Tshs'!Q36-1)</f>
        <v>109.76592639882531</v>
      </c>
      <c r="R35" s="44">
        <f>100*('Table KP Tshs'!R41/'Table KP Tshs'!R36-1)</f>
        <v>-16.874686784269056</v>
      </c>
      <c r="S35" s="44">
        <f>100*('Table KP Tshs'!S41/'Table KP Tshs'!S36-1)</f>
        <v>1.8108423732283496</v>
      </c>
      <c r="T35" s="44">
        <f>100*('Table KP Tshs'!T41/'Table KP Tshs'!T36-1)</f>
        <v>6.076575813777474</v>
      </c>
      <c r="U35" s="44">
        <f>100*('Table KP Tshs'!U41/'Table KP Tshs'!U36-1)</f>
        <v>4.307708828702572</v>
      </c>
      <c r="V35" s="44">
        <f>100*('Table KP Tshs'!V41/'Table KP Tshs'!V36-1)</f>
        <v>5.449866414005711</v>
      </c>
      <c r="W35" s="44">
        <f>100*('Table KP Tshs'!W41/'Table KP Tshs'!W36-1)</f>
        <v>-0.21563531002994907</v>
      </c>
      <c r="X35" s="44">
        <f>100*('Table KP Tshs'!X41/'Table KP Tshs'!X36-1)</f>
        <v>4.465826710271736</v>
      </c>
      <c r="Y35" s="44">
        <f>100*('Table KP Tshs'!Y41/'Table KP Tshs'!Y36-1)</f>
        <v>12.732998532608253</v>
      </c>
      <c r="Z35" s="46">
        <f>100*('Table KP Tshs'!Z41/'Table KP Tshs'!Z36-1)</f>
        <v>5.006374229505539</v>
      </c>
    </row>
    <row r="36" spans="1:26" ht="12">
      <c r="A36" s="179"/>
      <c r="B36" s="62" t="s">
        <v>23</v>
      </c>
      <c r="C36" s="44">
        <f>100*('Table KP Tshs'!C42/'Table KP Tshs'!C37-1)</f>
        <v>3.0735959139631674</v>
      </c>
      <c r="D36" s="44">
        <f>100*('Table KP Tshs'!D42/'Table KP Tshs'!D37-1)</f>
        <v>22.2169182182139</v>
      </c>
      <c r="E36" s="44">
        <f>100*('Table KP Tshs'!E42/'Table KP Tshs'!E37-1)</f>
        <v>10.095594438715993</v>
      </c>
      <c r="F36" s="44">
        <f>100*('Table KP Tshs'!F42/'Table KP Tshs'!F37-1)</f>
        <v>13.913572559748921</v>
      </c>
      <c r="G36" s="44">
        <f>100*('Table KP Tshs'!G42/'Table KP Tshs'!G37-1)</f>
        <v>3.8510934945935382</v>
      </c>
      <c r="H36" s="44">
        <f>100*('Table KP Tshs'!H42/'Table KP Tshs'!H37-1)</f>
        <v>36.25715589872607</v>
      </c>
      <c r="I36" s="44">
        <f>100*('Table KP Tshs'!I42/'Table KP Tshs'!I37-1)</f>
        <v>12.609464649001879</v>
      </c>
      <c r="J36" s="44">
        <f>100*('Table KP Tshs'!J42/'Table KP Tshs'!J37-1)</f>
        <v>4.790561294381956</v>
      </c>
      <c r="K36" s="44">
        <f>100*('Table KP Tshs'!K42/'Table KP Tshs'!K37-1)</f>
        <v>4.4880006969209685</v>
      </c>
      <c r="L36" s="57">
        <f>100*('Table KP Tshs'!L42/'Table KP Tshs'!L37-1)</f>
        <v>14.315627208577663</v>
      </c>
      <c r="M36" s="57">
        <f>100*('Table KP Tshs'!M42/'Table KP Tshs'!M37-1)</f>
        <v>12.702153328704412</v>
      </c>
      <c r="N36" s="179"/>
      <c r="O36" s="62" t="s">
        <v>23</v>
      </c>
      <c r="P36" s="44">
        <f>100*('Table KP Tshs'!P42/'Table KP Tshs'!P37-1)</f>
        <v>-24.383030205974343</v>
      </c>
      <c r="Q36" s="44">
        <f>100*('Table KP Tshs'!Q42/'Table KP Tshs'!Q37-1)</f>
        <v>98.063812667291</v>
      </c>
      <c r="R36" s="44">
        <f>100*('Table KP Tshs'!R42/'Table KP Tshs'!R37-1)</f>
        <v>-6.106419654532791</v>
      </c>
      <c r="S36" s="44">
        <f>100*('Table KP Tshs'!S42/'Table KP Tshs'!S37-1)</f>
        <v>1.831499590272312</v>
      </c>
      <c r="T36" s="44">
        <f>100*('Table KP Tshs'!T42/'Table KP Tshs'!T37-1)</f>
        <v>6.076575813777474</v>
      </c>
      <c r="U36" s="44">
        <f>100*('Table KP Tshs'!U42/'Table KP Tshs'!U37-1)</f>
        <v>2.8517275731892555</v>
      </c>
      <c r="V36" s="44">
        <f>100*('Table KP Tshs'!V42/'Table KP Tshs'!V37-1)</f>
        <v>5.849258461613593</v>
      </c>
      <c r="W36" s="44">
        <f>100*('Table KP Tshs'!W42/'Table KP Tshs'!W37-1)</f>
        <v>7.269287815038039</v>
      </c>
      <c r="X36" s="44">
        <f>100*('Table KP Tshs'!X42/'Table KP Tshs'!X37-1)</f>
        <v>7.289098382171066</v>
      </c>
      <c r="Y36" s="44">
        <f>100*('Table KP Tshs'!Y42/'Table KP Tshs'!Y37-1)</f>
        <v>8.56377077633448</v>
      </c>
      <c r="Z36" s="46">
        <f>100*('Table KP Tshs'!Z42/'Table KP Tshs'!Z37-1)</f>
        <v>7.376453512433967</v>
      </c>
    </row>
    <row r="37" spans="1:32" ht="12">
      <c r="A37" s="179"/>
      <c r="B37" s="62" t="s">
        <v>24</v>
      </c>
      <c r="C37" s="44">
        <f>100*('Table KP Tshs'!C43/'Table KP Tshs'!C38-1)</f>
        <v>1.58276141577689</v>
      </c>
      <c r="D37" s="44">
        <f>100*('Table KP Tshs'!D43/'Table KP Tshs'!D38-1)</f>
        <v>0.5482918148416172</v>
      </c>
      <c r="E37" s="44">
        <f>100*('Table KP Tshs'!E43/'Table KP Tshs'!E38-1)</f>
        <v>8.704545703858479</v>
      </c>
      <c r="F37" s="44">
        <f>100*('Table KP Tshs'!F43/'Table KP Tshs'!F38-1)</f>
        <v>18.8251929968575</v>
      </c>
      <c r="G37" s="44">
        <f>100*('Table KP Tshs'!G43/'Table KP Tshs'!G38-1)</f>
        <v>3.2091110150596514</v>
      </c>
      <c r="H37" s="44">
        <f>100*('Table KP Tshs'!H43/'Table KP Tshs'!H38-1)</f>
        <v>10.28589189631164</v>
      </c>
      <c r="I37" s="44">
        <f>100*('Table KP Tshs'!I43/'Table KP Tshs'!I38-1)</f>
        <v>7.7093809271212566</v>
      </c>
      <c r="J37" s="44">
        <f>100*('Table KP Tshs'!J43/'Table KP Tshs'!J38-1)</f>
        <v>4.019999430370347</v>
      </c>
      <c r="K37" s="44">
        <f>100*('Table KP Tshs'!K43/'Table KP Tshs'!K38-1)</f>
        <v>12.572463315905246</v>
      </c>
      <c r="L37" s="57">
        <f>100*('Table KP Tshs'!L43/'Table KP Tshs'!L38-1)</f>
        <v>16.57913225537182</v>
      </c>
      <c r="M37" s="57">
        <f>100*('Table KP Tshs'!M43/'Table KP Tshs'!M38-1)</f>
        <v>14.728633448674898</v>
      </c>
      <c r="N37" s="179"/>
      <c r="O37" s="62" t="s">
        <v>24</v>
      </c>
      <c r="P37" s="44">
        <f>100*('Table KP Tshs'!P43/'Table KP Tshs'!P38-1)</f>
        <v>1.9663448786723547</v>
      </c>
      <c r="Q37" s="44">
        <f>100*('Table KP Tshs'!Q43/'Table KP Tshs'!Q38-1)</f>
        <v>26.870162998308533</v>
      </c>
      <c r="R37" s="44">
        <f>100*('Table KP Tshs'!R43/'Table KP Tshs'!R38-1)</f>
        <v>-9.474987547657598</v>
      </c>
      <c r="S37" s="44">
        <f>100*('Table KP Tshs'!S43/'Table KP Tshs'!S38-1)</f>
        <v>1.852019057551102</v>
      </c>
      <c r="T37" s="44">
        <f>100*('Table KP Tshs'!T43/'Table KP Tshs'!T38-1)</f>
        <v>6.629399012452897</v>
      </c>
      <c r="U37" s="44">
        <f>100*('Table KP Tshs'!U43/'Table KP Tshs'!U38-1)</f>
        <v>2.6404457457209762</v>
      </c>
      <c r="V37" s="44">
        <f>100*('Table KP Tshs'!V43/'Table KP Tshs'!V38-1)</f>
        <v>5.685837329280785</v>
      </c>
      <c r="W37" s="44">
        <f>100*('Table KP Tshs'!W43/'Table KP Tshs'!W38-1)</f>
        <v>8.927399528601377</v>
      </c>
      <c r="X37" s="44">
        <f>100*('Table KP Tshs'!X43/'Table KP Tshs'!X38-1)</f>
        <v>5.77112360886094</v>
      </c>
      <c r="Y37" s="44">
        <f>100*('Table KP Tshs'!Y43/'Table KP Tshs'!Y38-1)</f>
        <v>-3.31306702124754</v>
      </c>
      <c r="Z37" s="46">
        <f>100*('Table KP Tshs'!Z43/'Table KP Tshs'!Z38-1)</f>
        <v>5.056609264160294</v>
      </c>
      <c r="AF37" s="138"/>
    </row>
    <row r="38" spans="1:110" s="9" customFormat="1" ht="12">
      <c r="A38" s="179"/>
      <c r="B38" s="62" t="s">
        <v>25</v>
      </c>
      <c r="C38" s="44">
        <f>100*('Table KP Tshs'!C44/'Table KP Tshs'!C39-1)</f>
        <v>2.639636943057866</v>
      </c>
      <c r="D38" s="44">
        <f>100*('Table KP Tshs'!D44/'Table KP Tshs'!D39-1)</f>
        <v>3.0437204550916253</v>
      </c>
      <c r="E38" s="44">
        <f>100*('Table KP Tshs'!E44/'Table KP Tshs'!E39-1)</f>
        <v>5.918750195712152</v>
      </c>
      <c r="F38" s="44">
        <f>100*('Table KP Tshs'!F44/'Table KP Tshs'!F39-1)</f>
        <v>13.276466785963015</v>
      </c>
      <c r="G38" s="44">
        <f>100*('Table KP Tshs'!G44/'Table KP Tshs'!G39-1)</f>
        <v>2.424461375372866</v>
      </c>
      <c r="H38" s="44">
        <f>100*('Table KP Tshs'!H44/'Table KP Tshs'!H39-1)</f>
        <v>3.2559778040906817</v>
      </c>
      <c r="I38" s="44">
        <f>100*('Table KP Tshs'!I44/'Table KP Tshs'!I39-1)</f>
        <v>11.88128631990828</v>
      </c>
      <c r="J38" s="44">
        <f>100*('Table KP Tshs'!J44/'Table KP Tshs'!J39-1)</f>
        <v>2.991033314887348</v>
      </c>
      <c r="K38" s="44">
        <f>100*('Table KP Tshs'!K44/'Table KP Tshs'!K39-1)</f>
        <v>13.639839582490044</v>
      </c>
      <c r="L38" s="57">
        <f>100*('Table KP Tshs'!L44/'Table KP Tshs'!L39-1)</f>
        <v>46.20007623823472</v>
      </c>
      <c r="M38" s="57">
        <f>100*('Table KP Tshs'!M44/'Table KP Tshs'!M39-1)</f>
        <v>15.944892493043138</v>
      </c>
      <c r="N38" s="179"/>
      <c r="O38" s="62" t="s">
        <v>25</v>
      </c>
      <c r="P38" s="44">
        <f>100*('Table KP Tshs'!P44/'Table KP Tshs'!P39-1)</f>
        <v>17.711920047882025</v>
      </c>
      <c r="Q38" s="44">
        <f>100*('Table KP Tshs'!Q44/'Table KP Tshs'!Q39-1)</f>
        <v>-25.167236067634015</v>
      </c>
      <c r="R38" s="44">
        <f>100*('Table KP Tshs'!R44/'Table KP Tshs'!R39-1)</f>
        <v>77.97458999721665</v>
      </c>
      <c r="S38" s="44">
        <f>100*('Table KP Tshs'!S44/'Table KP Tshs'!S39-1)</f>
        <v>1.8723999453647666</v>
      </c>
      <c r="T38" s="44">
        <f>100*('Table KP Tshs'!T44/'Table KP Tshs'!T39-1)</f>
        <v>6.629399012452897</v>
      </c>
      <c r="U38" s="44">
        <f>100*('Table KP Tshs'!U44/'Table KP Tshs'!U39-1)</f>
        <v>3.622013534499491</v>
      </c>
      <c r="V38" s="44">
        <f>100*('Table KP Tshs'!V44/'Table KP Tshs'!V39-1)</f>
        <v>5.454874680257049</v>
      </c>
      <c r="W38" s="44">
        <f>100*('Table KP Tshs'!W44/'Table KP Tshs'!W39-1)</f>
        <v>15.581669294933365</v>
      </c>
      <c r="X38" s="44">
        <f>100*('Table KP Tshs'!X44/'Table KP Tshs'!X39-1)</f>
        <v>8.731035870634617</v>
      </c>
      <c r="Y38" s="44">
        <f>100*('Table KP Tshs'!Y44/'Table KP Tshs'!Y39-1)</f>
        <v>-0.8329836022853865</v>
      </c>
      <c r="Z38" s="46">
        <f>100*('Table KP Tshs'!Z44/'Table KP Tshs'!Z39-1)</f>
        <v>7.998615403177767</v>
      </c>
      <c r="AA38" s="7"/>
      <c r="AB38" s="7"/>
      <c r="AC38" s="7"/>
      <c r="AD38" s="7"/>
      <c r="AE38" s="11"/>
      <c r="AF38" s="131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</row>
    <row r="39" spans="1:110" s="9" customFormat="1" ht="12">
      <c r="A39" s="67"/>
      <c r="B39" s="61"/>
      <c r="C39" s="45"/>
      <c r="D39" s="45"/>
      <c r="E39" s="45"/>
      <c r="F39" s="45"/>
      <c r="G39" s="45"/>
      <c r="H39" s="45"/>
      <c r="I39" s="45"/>
      <c r="J39" s="45"/>
      <c r="K39" s="45"/>
      <c r="L39" s="49"/>
      <c r="M39" s="49"/>
      <c r="N39" s="69"/>
      <c r="O39" s="61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8"/>
      <c r="AA39" s="7"/>
      <c r="AB39" s="7"/>
      <c r="AC39" s="7"/>
      <c r="AD39" s="7"/>
      <c r="AE39" s="11"/>
      <c r="AF39" s="131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</row>
    <row r="40" spans="1:110" ht="12">
      <c r="A40" s="179" t="s">
        <v>4</v>
      </c>
      <c r="B40" s="62" t="s">
        <v>22</v>
      </c>
      <c r="C40" s="44">
        <f>100*('Table KP Tshs'!C46/'Table KP Tshs'!C41-1)</f>
        <v>3.0873750949154344</v>
      </c>
      <c r="D40" s="44">
        <f>100*('Table KP Tshs'!D46/'Table KP Tshs'!D41-1)</f>
        <v>10.562156802115474</v>
      </c>
      <c r="E40" s="44">
        <f>100*('Table KP Tshs'!E46/'Table KP Tshs'!E41-1)</f>
        <v>6.0165803934953965</v>
      </c>
      <c r="F40" s="44">
        <f>100*('Table KP Tshs'!F46/'Table KP Tshs'!F41-1)</f>
        <v>4.647031305906135</v>
      </c>
      <c r="G40" s="44">
        <f>100*('Table KP Tshs'!G46/'Table KP Tshs'!G41-1)</f>
        <v>-1.222210559461856</v>
      </c>
      <c r="H40" s="44">
        <f>100*('Table KP Tshs'!H46/'Table KP Tshs'!H41-1)</f>
        <v>33.51125649975977</v>
      </c>
      <c r="I40" s="44">
        <f>100*('Table KP Tshs'!I46/'Table KP Tshs'!I41-1)</f>
        <v>9.749099193124632</v>
      </c>
      <c r="J40" s="44">
        <f>100*('Table KP Tshs'!J46/'Table KP Tshs'!J41-1)</f>
        <v>3.7366241195001315</v>
      </c>
      <c r="K40" s="44">
        <f>100*('Table KP Tshs'!K46/'Table KP Tshs'!K41-1)</f>
        <v>10.468110358780214</v>
      </c>
      <c r="L40" s="57">
        <f>100*('Table KP Tshs'!L46/'Table KP Tshs'!L41-1)</f>
        <v>-0.747281909745301</v>
      </c>
      <c r="M40" s="57">
        <f>100*('Table KP Tshs'!M46/'Table KP Tshs'!M41-1)</f>
        <v>20.099191719482732</v>
      </c>
      <c r="N40" s="179" t="s">
        <v>4</v>
      </c>
      <c r="O40" s="62" t="s">
        <v>22</v>
      </c>
      <c r="P40" s="44">
        <f>100*('Table KP Tshs'!P46/'Table KP Tshs'!P41-1)</f>
        <v>27.735003555968206</v>
      </c>
      <c r="Q40" s="44">
        <f>100*('Table KP Tshs'!Q46/'Table KP Tshs'!Q41-1)</f>
        <v>-7.143888438489176</v>
      </c>
      <c r="R40" s="44">
        <f>100*('Table KP Tshs'!R46/'Table KP Tshs'!R41-1)</f>
        <v>5.165162907320986</v>
      </c>
      <c r="S40" s="44">
        <f>100*('Table KP Tshs'!S46/'Table KP Tshs'!S41-1)</f>
        <v>1.8926414681428527</v>
      </c>
      <c r="T40" s="44">
        <f>100*('Table KP Tshs'!T46/'Table KP Tshs'!T41-1)</f>
        <v>6.187538279118843</v>
      </c>
      <c r="U40" s="44">
        <f>100*('Table KP Tshs'!U46/'Table KP Tshs'!U41-1)</f>
        <v>4.224967667413271</v>
      </c>
      <c r="V40" s="44">
        <f>100*('Table KP Tshs'!V46/'Table KP Tshs'!V41-1)</f>
        <v>5.789344760444037</v>
      </c>
      <c r="W40" s="44">
        <f>100*('Table KP Tshs'!W46/'Table KP Tshs'!W41-1)</f>
        <v>24.78181743075396</v>
      </c>
      <c r="X40" s="44">
        <f>100*('Table KP Tshs'!X46/'Table KP Tshs'!X41-1)</f>
        <v>8.41050083680528</v>
      </c>
      <c r="Y40" s="44">
        <f>100*('Table KP Tshs'!Y46/'Table KP Tshs'!Y41-1)</f>
        <v>1.5016986344620342</v>
      </c>
      <c r="Z40" s="46">
        <f>100*('Table KP Tshs'!Z46/'Table KP Tshs'!Z41-1)</f>
        <v>7.92553061873611</v>
      </c>
      <c r="AA40" s="7"/>
      <c r="AB40" s="7"/>
      <c r="AC40" s="7"/>
      <c r="AD40" s="133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</row>
    <row r="41" spans="1:110" ht="12">
      <c r="A41" s="179"/>
      <c r="B41" s="62" t="s">
        <v>23</v>
      </c>
      <c r="C41" s="44">
        <f>100*('Table KP Tshs'!C47/'Table KP Tshs'!C42-1)</f>
        <v>3.025113920269784</v>
      </c>
      <c r="D41" s="44">
        <f>100*('Table KP Tshs'!D47/'Table KP Tshs'!D42-1)</f>
        <v>3.6620758912467632</v>
      </c>
      <c r="E41" s="44">
        <f>100*('Table KP Tshs'!E47/'Table KP Tshs'!E42-1)</f>
        <v>10.16201891572317</v>
      </c>
      <c r="F41" s="44">
        <f>100*('Table KP Tshs'!F47/'Table KP Tshs'!F42-1)</f>
        <v>0.010275735576370515</v>
      </c>
      <c r="G41" s="44">
        <f>100*('Table KP Tshs'!G47/'Table KP Tshs'!G42-1)</f>
        <v>-2.3142834461229</v>
      </c>
      <c r="H41" s="44">
        <f>100*('Table KP Tshs'!H47/'Table KP Tshs'!H42-1)</f>
        <v>21.267050383105122</v>
      </c>
      <c r="I41" s="44">
        <f>100*('Table KP Tshs'!I47/'Table KP Tshs'!I42-1)</f>
        <v>12.554326206395206</v>
      </c>
      <c r="J41" s="44">
        <f>100*('Table KP Tshs'!J47/'Table KP Tshs'!J42-1)</f>
        <v>4.614109572385661</v>
      </c>
      <c r="K41" s="44">
        <f>100*('Table KP Tshs'!K47/'Table KP Tshs'!K42-1)</f>
        <v>9.002297196804921</v>
      </c>
      <c r="L41" s="57">
        <f>100*('Table KP Tshs'!L47/'Table KP Tshs'!L42-1)</f>
        <v>11.145134269514333</v>
      </c>
      <c r="M41" s="57">
        <f>100*('Table KP Tshs'!M47/'Table KP Tshs'!M42-1)</f>
        <v>18.075662287563233</v>
      </c>
      <c r="N41" s="179"/>
      <c r="O41" s="62" t="s">
        <v>23</v>
      </c>
      <c r="P41" s="44">
        <f>100*('Table KP Tshs'!P47/'Table KP Tshs'!P42-1)</f>
        <v>51.70199071453434</v>
      </c>
      <c r="Q41" s="44">
        <f>100*('Table KP Tshs'!Q47/'Table KP Tshs'!Q42-1)</f>
        <v>5.151444068841138</v>
      </c>
      <c r="R41" s="44">
        <f>100*('Table KP Tshs'!R47/'Table KP Tshs'!R42-1)</f>
        <v>19.66657639512377</v>
      </c>
      <c r="S41" s="44">
        <f>100*('Table KP Tshs'!S47/'Table KP Tshs'!S42-1)</f>
        <v>1.9127428841329674</v>
      </c>
      <c r="T41" s="44">
        <f>100*('Table KP Tshs'!T47/'Table KP Tshs'!T42-1)</f>
        <v>6.187538279118843</v>
      </c>
      <c r="U41" s="44">
        <f>100*('Table KP Tshs'!U47/'Table KP Tshs'!U42-1)</f>
        <v>4.3485757909938805</v>
      </c>
      <c r="V41" s="44">
        <f>100*('Table KP Tshs'!V47/'Table KP Tshs'!V42-1)</f>
        <v>6.059284024317058</v>
      </c>
      <c r="W41" s="44">
        <f>100*('Table KP Tshs'!W47/'Table KP Tshs'!W42-1)</f>
        <v>25.257508748757896</v>
      </c>
      <c r="X41" s="44">
        <f>100*('Table KP Tshs'!X47/'Table KP Tshs'!X42-1)</f>
        <v>10.120647204895473</v>
      </c>
      <c r="Y41" s="44">
        <f>100*('Table KP Tshs'!Y47/'Table KP Tshs'!Y42-1)</f>
        <v>11.70473305142734</v>
      </c>
      <c r="Z41" s="46">
        <f>100*('Table KP Tshs'!Z47/'Table KP Tshs'!Z42-1)</f>
        <v>10.23040728432656</v>
      </c>
      <c r="AA41" s="7"/>
      <c r="AB41" s="7"/>
      <c r="AC41" s="132"/>
      <c r="AD41" s="131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</row>
    <row r="42" spans="1:110" ht="12">
      <c r="A42" s="179"/>
      <c r="B42" s="62" t="s">
        <v>24</v>
      </c>
      <c r="C42" s="44">
        <f>100*('Table KP Tshs'!C48/'Table KP Tshs'!C43-1)</f>
        <v>4.38383548799226</v>
      </c>
      <c r="D42" s="44">
        <f>100*('Table KP Tshs'!D48/'Table KP Tshs'!D43-1)</f>
        <v>9.626006680573408</v>
      </c>
      <c r="E42" s="44">
        <f>100*('Table KP Tshs'!E48/'Table KP Tshs'!E43-1)</f>
        <v>4.5847370694335865</v>
      </c>
      <c r="F42" s="44">
        <f>100*('Table KP Tshs'!F48/'Table KP Tshs'!F43-1)</f>
        <v>-14.441566583985999</v>
      </c>
      <c r="G42" s="44">
        <f>100*('Table KP Tshs'!G48/'Table KP Tshs'!G43-1)</f>
        <v>-2.6681922119546675</v>
      </c>
      <c r="H42" s="44">
        <f>100*('Table KP Tshs'!H48/'Table KP Tshs'!H43-1)</f>
        <v>22.297640592871538</v>
      </c>
      <c r="I42" s="44">
        <f>100*('Table KP Tshs'!I48/'Table KP Tshs'!I43-1)</f>
        <v>12.71399407735856</v>
      </c>
      <c r="J42" s="44">
        <f>100*('Table KP Tshs'!J48/'Table KP Tshs'!J43-1)</f>
        <v>3.868993499862605</v>
      </c>
      <c r="K42" s="44">
        <f>100*('Table KP Tshs'!K48/'Table KP Tshs'!K43-1)</f>
        <v>13.292944985280997</v>
      </c>
      <c r="L42" s="57">
        <f>100*('Table KP Tshs'!L48/'Table KP Tshs'!L43-1)</f>
        <v>16.868087792536212</v>
      </c>
      <c r="M42" s="57">
        <f>100*('Table KP Tshs'!M48/'Table KP Tshs'!M43-1)</f>
        <v>13.902103102980835</v>
      </c>
      <c r="N42" s="179"/>
      <c r="O42" s="62" t="s">
        <v>24</v>
      </c>
      <c r="P42" s="44">
        <f>100*('Table KP Tshs'!P48/'Table KP Tshs'!P43-1)</f>
        <v>3.10346029757278</v>
      </c>
      <c r="Q42" s="44">
        <f>100*('Table KP Tshs'!Q48/'Table KP Tshs'!Q43-1)</f>
        <v>16.43533248625171</v>
      </c>
      <c r="R42" s="44">
        <f>100*('Table KP Tshs'!R48/'Table KP Tshs'!R43-1)</f>
        <v>20.518587653927444</v>
      </c>
      <c r="S42" s="44">
        <f>100*('Table KP Tshs'!S48/'Table KP Tshs'!S43-1)</f>
        <v>1.9327034950670008</v>
      </c>
      <c r="T42" s="44">
        <f>100*('Table KP Tshs'!T48/'Table KP Tshs'!T43-1)</f>
        <v>5.080415097214619</v>
      </c>
      <c r="U42" s="44">
        <f>100*('Table KP Tshs'!U48/'Table KP Tshs'!U43-1)</f>
        <v>5.390958054369421</v>
      </c>
      <c r="V42" s="44">
        <f>100*('Table KP Tshs'!V48/'Table KP Tshs'!V43-1)</f>
        <v>5.679539485803864</v>
      </c>
      <c r="W42" s="44">
        <f>100*('Table KP Tshs'!W48/'Table KP Tshs'!W43-1)</f>
        <v>24.64524582874954</v>
      </c>
      <c r="X42" s="44">
        <f>100*('Table KP Tshs'!X48/'Table KP Tshs'!X43-1)</f>
        <v>8.481712703736456</v>
      </c>
      <c r="Y42" s="44">
        <f>100*('Table KP Tshs'!Y48/'Table KP Tshs'!Y43-1)</f>
        <v>19.129760354778625</v>
      </c>
      <c r="Z42" s="46">
        <f>100*('Table KP Tshs'!Z48/'Table KP Tshs'!Z43-1)</f>
        <v>9.2525080845151</v>
      </c>
      <c r="AA42" s="7"/>
      <c r="AB42" s="7"/>
      <c r="AC42" s="132"/>
      <c r="AD42" s="131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</row>
    <row r="43" spans="1:110" s="16" customFormat="1" ht="12">
      <c r="A43" s="179"/>
      <c r="B43" s="62" t="s">
        <v>25</v>
      </c>
      <c r="C43" s="44">
        <f>100*('Table KP Tshs'!C49/'Table KP Tshs'!C44-1)</f>
        <v>3.6200367058618843</v>
      </c>
      <c r="D43" s="44">
        <f>100*('Table KP Tshs'!D49/'Table KP Tshs'!D44-1)</f>
        <v>1.7261544188622802</v>
      </c>
      <c r="E43" s="44">
        <f>100*('Table KP Tshs'!E49/'Table KP Tshs'!E44-1)</f>
        <v>7.280851638537866</v>
      </c>
      <c r="F43" s="44">
        <f>100*('Table KP Tshs'!F49/'Table KP Tshs'!F44-1)</f>
        <v>-5.84076322946625</v>
      </c>
      <c r="G43" s="44">
        <f>100*('Table KP Tshs'!G49/'Table KP Tshs'!G44-1)</f>
        <v>1.2356223713389403</v>
      </c>
      <c r="H43" s="44">
        <f>100*('Table KP Tshs'!H49/'Table KP Tshs'!H44-1)</f>
        <v>17.01132805320651</v>
      </c>
      <c r="I43" s="44">
        <f>100*('Table KP Tshs'!I49/'Table KP Tshs'!I44-1)</f>
        <v>10.245337838483337</v>
      </c>
      <c r="J43" s="44">
        <f>100*('Table KP Tshs'!J49/'Table KP Tshs'!J44-1)</f>
        <v>4.387929992467976</v>
      </c>
      <c r="K43" s="44">
        <f>100*('Table KP Tshs'!K49/'Table KP Tshs'!K44-1)</f>
        <v>-12.565585018919101</v>
      </c>
      <c r="L43" s="57">
        <f>100*('Table KP Tshs'!L49/'Table KP Tshs'!L44-1)</f>
        <v>7.216016946210191</v>
      </c>
      <c r="M43" s="57">
        <f>100*('Table KP Tshs'!M49/'Table KP Tshs'!M44-1)</f>
        <v>8.214236434637346</v>
      </c>
      <c r="N43" s="179"/>
      <c r="O43" s="62" t="s">
        <v>25</v>
      </c>
      <c r="P43" s="44">
        <f>100*('Table KP Tshs'!P49/'Table KP Tshs'!P44-1)</f>
        <v>-4.567400479399675</v>
      </c>
      <c r="Q43" s="44">
        <f>100*('Table KP Tshs'!Q49/'Table KP Tshs'!Q44-1)</f>
        <v>5.944276618554856</v>
      </c>
      <c r="R43" s="44">
        <f>100*('Table KP Tshs'!R49/'Table KP Tshs'!R44-1)</f>
        <v>-11.996582486854024</v>
      </c>
      <c r="S43" s="44">
        <f>100*('Table KP Tshs'!S49/'Table KP Tshs'!S44-1)</f>
        <v>1.9525226458045886</v>
      </c>
      <c r="T43" s="44">
        <f>100*('Table KP Tshs'!T49/'Table KP Tshs'!T44-1)</f>
        <v>5.080415097214619</v>
      </c>
      <c r="U43" s="44">
        <f>100*('Table KP Tshs'!U49/'Table KP Tshs'!U44-1)</f>
        <v>7.309800217036844</v>
      </c>
      <c r="V43" s="44">
        <f>100*('Table KP Tshs'!V49/'Table KP Tshs'!V44-1)</f>
        <v>5.778936017264935</v>
      </c>
      <c r="W43" s="44">
        <f>100*('Table KP Tshs'!W49/'Table KP Tshs'!W44-1)</f>
        <v>16.396366826216745</v>
      </c>
      <c r="X43" s="44">
        <f>100*('Table KP Tshs'!X49/'Table KP Tshs'!X44-1)</f>
        <v>3.5527262958768624</v>
      </c>
      <c r="Y43" s="44">
        <f>100*('Table KP Tshs'!Y49/'Table KP Tshs'!Y44-1)</f>
        <v>15.972630330494209</v>
      </c>
      <c r="Z43" s="46">
        <f>100*('Table KP Tshs'!Z49/'Table KP Tshs'!Z44-1)</f>
        <v>4.426074275573311</v>
      </c>
      <c r="AA43" s="7"/>
      <c r="AB43" s="7"/>
      <c r="AC43" s="132"/>
      <c r="AD43" s="131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</row>
    <row r="44" spans="1:110" s="9" customFormat="1" ht="12">
      <c r="A44" s="66"/>
      <c r="B44" s="61"/>
      <c r="C44" s="45"/>
      <c r="D44" s="45"/>
      <c r="E44" s="45"/>
      <c r="F44" s="45"/>
      <c r="G44" s="45"/>
      <c r="H44" s="45"/>
      <c r="I44" s="45"/>
      <c r="J44" s="45"/>
      <c r="K44" s="45"/>
      <c r="L44" s="49"/>
      <c r="M44" s="49"/>
      <c r="N44" s="69"/>
      <c r="O44" s="61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8"/>
      <c r="AA44" s="7"/>
      <c r="AB44" s="7"/>
      <c r="AC44" s="132"/>
      <c r="AD44" s="131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</row>
    <row r="45" spans="1:110" ht="12">
      <c r="A45" s="179" t="s">
        <v>5</v>
      </c>
      <c r="B45" s="62" t="s">
        <v>22</v>
      </c>
      <c r="C45" s="44">
        <f>100*('Table KP Tshs'!C51/'Table KP Tshs'!C46-1)</f>
        <v>3.481625369378394</v>
      </c>
      <c r="D45" s="44">
        <f>100*('Table KP Tshs'!D51/'Table KP Tshs'!D46-1)</f>
        <v>7.530776197055888</v>
      </c>
      <c r="E45" s="44">
        <f>100*('Table KP Tshs'!E51/'Table KP Tshs'!E46-1)</f>
        <v>3.561317307995604</v>
      </c>
      <c r="F45" s="44">
        <f>100*('Table KP Tshs'!F51/'Table KP Tshs'!F46-1)</f>
        <v>-6.295524199023406</v>
      </c>
      <c r="G45" s="44">
        <f>100*('Table KP Tshs'!G51/'Table KP Tshs'!G46-1)</f>
        <v>2.615593526033333</v>
      </c>
      <c r="H45" s="44">
        <f>100*('Table KP Tshs'!H51/'Table KP Tshs'!H46-1)</f>
        <v>7.450618187398272</v>
      </c>
      <c r="I45" s="44">
        <f>100*('Table KP Tshs'!I51/'Table KP Tshs'!I46-1)</f>
        <v>9.15718686367435</v>
      </c>
      <c r="J45" s="44">
        <f>100*('Table KP Tshs'!J51/'Table KP Tshs'!J46-1)</f>
        <v>4.327013565121929</v>
      </c>
      <c r="K45" s="44">
        <f>100*('Table KP Tshs'!K51/'Table KP Tshs'!K46-1)</f>
        <v>4.263382822982598</v>
      </c>
      <c r="L45" s="57">
        <f>100*('Table KP Tshs'!L51/'Table KP Tshs'!L46-1)</f>
        <v>34.55469696921853</v>
      </c>
      <c r="M45" s="57">
        <f>100*('Table KP Tshs'!M51/'Table KP Tshs'!M46-1)</f>
        <v>5.681274482885579</v>
      </c>
      <c r="N45" s="179" t="s">
        <v>5</v>
      </c>
      <c r="O45" s="62" t="s">
        <v>22</v>
      </c>
      <c r="P45" s="44">
        <f>100*('Table KP Tshs'!P51/'Table KP Tshs'!P46-1)</f>
        <v>10.586355248292989</v>
      </c>
      <c r="Q45" s="44">
        <f>100*('Table KP Tshs'!Q51/'Table KP Tshs'!Q46-1)</f>
        <v>0.971700293002109</v>
      </c>
      <c r="R45" s="44">
        <f>100*('Table KP Tshs'!R51/'Table KP Tshs'!R46-1)</f>
        <v>36.882462480529085</v>
      </c>
      <c r="S45" s="44">
        <f>100*('Table KP Tshs'!S51/'Table KP Tshs'!S46-1)</f>
        <v>1.9721997239553923</v>
      </c>
      <c r="T45" s="44">
        <f>100*('Table KP Tshs'!T51/'Table KP Tshs'!T46-1)</f>
        <v>5.74484478406978</v>
      </c>
      <c r="U45" s="44">
        <f>100*('Table KP Tshs'!U51/'Table KP Tshs'!U46-1)</f>
        <v>9.906472436668068</v>
      </c>
      <c r="V45" s="44">
        <f>100*('Table KP Tshs'!V51/'Table KP Tshs'!V46-1)</f>
        <v>5.956620342024355</v>
      </c>
      <c r="W45" s="44">
        <f>100*('Table KP Tshs'!W51/'Table KP Tshs'!W46-1)</f>
        <v>5.593806712093841</v>
      </c>
      <c r="X45" s="44">
        <f>100*('Table KP Tshs'!X51/'Table KP Tshs'!X46-1)</f>
        <v>6.989130704509838</v>
      </c>
      <c r="Y45" s="44">
        <f>100*('Table KP Tshs'!Y51/'Table KP Tshs'!Y46-1)</f>
        <v>8.567830386472885</v>
      </c>
      <c r="Z45" s="46">
        <f>100*('Table KP Tshs'!Z51/'Table KP Tshs'!Z46-1)</f>
        <v>7.093353075666187</v>
      </c>
      <c r="AA45" s="7"/>
      <c r="AB45" s="7"/>
      <c r="AC45" s="132"/>
      <c r="AD45" s="131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</row>
    <row r="46" spans="1:110" ht="12">
      <c r="A46" s="179"/>
      <c r="B46" s="62" t="s">
        <v>23</v>
      </c>
      <c r="C46" s="44">
        <f>100*('Table KP Tshs'!C52/'Table KP Tshs'!C47-1)</f>
        <v>3.3739409188968006</v>
      </c>
      <c r="D46" s="44">
        <f>100*('Table KP Tshs'!D52/'Table KP Tshs'!D47-1)</f>
        <v>7.7702351301317085</v>
      </c>
      <c r="E46" s="44">
        <f>100*('Table KP Tshs'!E52/'Table KP Tshs'!E47-1)</f>
        <v>3.589153244187404</v>
      </c>
      <c r="F46" s="44">
        <f>100*('Table KP Tshs'!F52/'Table KP Tshs'!F47-1)</f>
        <v>-1.4729281799768401</v>
      </c>
      <c r="G46" s="44">
        <f>100*('Table KP Tshs'!G52/'Table KP Tshs'!G47-1)</f>
        <v>2.8367685241108775</v>
      </c>
      <c r="H46" s="44">
        <f>100*('Table KP Tshs'!H52/'Table KP Tshs'!H47-1)</f>
        <v>-6.891185989708948</v>
      </c>
      <c r="I46" s="44">
        <f>100*('Table KP Tshs'!I52/'Table KP Tshs'!I47-1)</f>
        <v>3.768598428661263</v>
      </c>
      <c r="J46" s="44">
        <f>100*('Table KP Tshs'!J52/'Table KP Tshs'!J47-1)</f>
        <v>3.807088584798124</v>
      </c>
      <c r="K46" s="44">
        <f>100*('Table KP Tshs'!K52/'Table KP Tshs'!K47-1)</f>
        <v>4.160301783076181</v>
      </c>
      <c r="L46" s="57">
        <f>100*('Table KP Tshs'!L52/'Table KP Tshs'!L47-1)</f>
        <v>21.5490967394248</v>
      </c>
      <c r="M46" s="57">
        <f>100*('Table KP Tshs'!M52/'Table KP Tshs'!M47-1)</f>
        <v>2.916503956617622</v>
      </c>
      <c r="N46" s="179"/>
      <c r="O46" s="62" t="s">
        <v>23</v>
      </c>
      <c r="P46" s="44">
        <f>100*('Table KP Tshs'!P52/'Table KP Tshs'!P47-1)</f>
        <v>0.39972290317416004</v>
      </c>
      <c r="Q46" s="44">
        <f>100*('Table KP Tshs'!Q52/'Table KP Tshs'!Q47-1)</f>
        <v>2.4688657189063434</v>
      </c>
      <c r="R46" s="44">
        <f>100*('Table KP Tshs'!R52/'Table KP Tshs'!R47-1)</f>
        <v>24.22637706117472</v>
      </c>
      <c r="S46" s="44">
        <f>100*('Table KP Tshs'!S52/'Table KP Tshs'!S47-1)</f>
        <v>1.991734159480818</v>
      </c>
      <c r="T46" s="44">
        <f>100*('Table KP Tshs'!T52/'Table KP Tshs'!T47-1)</f>
        <v>5.74484478406978</v>
      </c>
      <c r="U46" s="44">
        <f>100*('Table KP Tshs'!U52/'Table KP Tshs'!U47-1)</f>
        <v>12.089754907082817</v>
      </c>
      <c r="V46" s="44">
        <f>100*('Table KP Tshs'!V52/'Table KP Tshs'!V47-1)</f>
        <v>5.909371135490393</v>
      </c>
      <c r="W46" s="44">
        <f>100*('Table KP Tshs'!W52/'Table KP Tshs'!W47-1)</f>
        <v>0.7167094715094802</v>
      </c>
      <c r="X46" s="44">
        <f>100*('Table KP Tshs'!X52/'Table KP Tshs'!X47-1)</f>
        <v>3.7682106368225776</v>
      </c>
      <c r="Y46" s="44">
        <f>100*('Table KP Tshs'!Y52/'Table KP Tshs'!Y47-1)</f>
        <v>-0.2084985614544399</v>
      </c>
      <c r="Z46" s="46">
        <f>100*('Table KP Tshs'!Z52/'Table KP Tshs'!Z47-1)</f>
        <v>3.4889821673811605</v>
      </c>
      <c r="AA46" s="7"/>
      <c r="AB46" s="7"/>
      <c r="AC46" s="132"/>
      <c r="AD46" s="131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</row>
    <row r="47" spans="1:110" ht="12">
      <c r="A47" s="179"/>
      <c r="B47" s="62" t="s">
        <v>24</v>
      </c>
      <c r="C47" s="44">
        <f>100*('Table KP Tshs'!C53/'Table KP Tshs'!C48-1)</f>
        <v>2.995172439960081</v>
      </c>
      <c r="D47" s="44">
        <f>100*('Table KP Tshs'!D53/'Table KP Tshs'!D48-1)</f>
        <v>4.311599486675344</v>
      </c>
      <c r="E47" s="44">
        <f>100*('Table KP Tshs'!E53/'Table KP Tshs'!E48-1)</f>
        <v>3.7138852633643804</v>
      </c>
      <c r="F47" s="44">
        <f>100*('Table KP Tshs'!F53/'Table KP Tshs'!F48-1)</f>
        <v>12.531554672801404</v>
      </c>
      <c r="G47" s="44">
        <f>100*('Table KP Tshs'!G53/'Table KP Tshs'!G48-1)</f>
        <v>5.591038441220797</v>
      </c>
      <c r="H47" s="44">
        <f>100*('Table KP Tshs'!H53/'Table KP Tshs'!H48-1)</f>
        <v>3.654218939433651</v>
      </c>
      <c r="I47" s="44">
        <f>100*('Table KP Tshs'!I53/'Table KP Tshs'!I48-1)</f>
        <v>1.3947599982842673</v>
      </c>
      <c r="J47" s="44">
        <f>100*('Table KP Tshs'!J53/'Table KP Tshs'!J48-1)</f>
        <v>9.673205469070156</v>
      </c>
      <c r="K47" s="44">
        <f>100*('Table KP Tshs'!K53/'Table KP Tshs'!K48-1)</f>
        <v>-0.2719764966792826</v>
      </c>
      <c r="L47" s="57">
        <f>100*('Table KP Tshs'!L53/'Table KP Tshs'!L48-1)</f>
        <v>23.525540161935353</v>
      </c>
      <c r="M47" s="57">
        <f>100*('Table KP Tshs'!M53/'Table KP Tshs'!M48-1)</f>
        <v>4.456724116138311</v>
      </c>
      <c r="N47" s="179"/>
      <c r="O47" s="62" t="s">
        <v>24</v>
      </c>
      <c r="P47" s="44">
        <f>100*('Table KP Tshs'!P53/'Table KP Tshs'!P48-1)</f>
        <v>15.281199514206346</v>
      </c>
      <c r="Q47" s="44">
        <f>100*('Table KP Tshs'!Q53/'Table KP Tshs'!Q48-1)</f>
        <v>5.500706899106844</v>
      </c>
      <c r="R47" s="44">
        <f>100*('Table KP Tshs'!R53/'Table KP Tshs'!R48-1)</f>
        <v>35.107154285761766</v>
      </c>
      <c r="S47" s="44">
        <f>100*('Table KP Tshs'!S53/'Table KP Tshs'!S48-1)</f>
        <v>2.0111254242756837</v>
      </c>
      <c r="T47" s="44">
        <f>100*('Table KP Tshs'!T53/'Table KP Tshs'!T48-1)</f>
        <v>9.011086187475282</v>
      </c>
      <c r="U47" s="44">
        <f>100*('Table KP Tshs'!U53/'Table KP Tshs'!U48-1)</f>
        <v>12.436834114786667</v>
      </c>
      <c r="V47" s="44">
        <f>100*('Table KP Tshs'!V53/'Table KP Tshs'!V48-1)</f>
        <v>7.472077629377671</v>
      </c>
      <c r="W47" s="44">
        <f>100*('Table KP Tshs'!W53/'Table KP Tshs'!W48-1)</f>
        <v>-1.5349956543638021</v>
      </c>
      <c r="X47" s="44">
        <f>100*('Table KP Tshs'!X53/'Table KP Tshs'!X48-1)</f>
        <v>6.257979986870099</v>
      </c>
      <c r="Y47" s="44">
        <f>100*('Table KP Tshs'!Y53/'Table KP Tshs'!Y48-1)</f>
        <v>-2.868773779461309</v>
      </c>
      <c r="Z47" s="46">
        <f>100*('Table KP Tshs'!Z53/'Table KP Tshs'!Z48-1)</f>
        <v>5.537578992714032</v>
      </c>
      <c r="AA47" s="7"/>
      <c r="AB47" s="7"/>
      <c r="AC47" s="132"/>
      <c r="AD47" s="131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</row>
    <row r="48" spans="1:110" s="18" customFormat="1" ht="12">
      <c r="A48" s="179"/>
      <c r="B48" s="62" t="s">
        <v>25</v>
      </c>
      <c r="C48" s="44">
        <f>100*('Table KP Tshs'!C54/'Table KP Tshs'!C49-1)</f>
        <v>3.0527959691419637</v>
      </c>
      <c r="D48" s="44">
        <f>100*('Table KP Tshs'!D54/'Table KP Tshs'!D49-1)</f>
        <v>7.196749089048682</v>
      </c>
      <c r="E48" s="44">
        <f>100*('Table KP Tshs'!E54/'Table KP Tshs'!E49-1)</f>
        <v>5.548616047997323</v>
      </c>
      <c r="F48" s="44">
        <f>100*('Table KP Tshs'!F54/'Table KP Tshs'!F49-1)</f>
        <v>8.728305137836024</v>
      </c>
      <c r="G48" s="44">
        <f>100*('Table KP Tshs'!G54/'Table KP Tshs'!G49-1)</f>
        <v>0.33005355370927525</v>
      </c>
      <c r="H48" s="44">
        <f>100*('Table KP Tshs'!H54/'Table KP Tshs'!H49-1)</f>
        <v>8.094745632679823</v>
      </c>
      <c r="I48" s="44">
        <f>100*('Table KP Tshs'!I54/'Table KP Tshs'!I49-1)</f>
        <v>1.0939870352951742</v>
      </c>
      <c r="J48" s="44">
        <f>100*('Table KP Tshs'!J54/'Table KP Tshs'!J49-1)</f>
        <v>8.590059373594073</v>
      </c>
      <c r="K48" s="44">
        <f>100*('Table KP Tshs'!K54/'Table KP Tshs'!K49-1)</f>
        <v>9.188657991495708</v>
      </c>
      <c r="L48" s="57">
        <f>100*('Table KP Tshs'!L54/'Table KP Tshs'!L49-1)</f>
        <v>12.546446000047307</v>
      </c>
      <c r="M48" s="57">
        <f>100*('Table KP Tshs'!M54/'Table KP Tshs'!M49-1)</f>
        <v>7.491159378442802</v>
      </c>
      <c r="N48" s="179"/>
      <c r="O48" s="62" t="s">
        <v>25</v>
      </c>
      <c r="P48" s="44">
        <f>100*('Table KP Tshs'!P54/'Table KP Tshs'!P49-1)</f>
        <v>10.640177072924995</v>
      </c>
      <c r="Q48" s="44">
        <f>100*('Table KP Tshs'!Q54/'Table KP Tshs'!Q49-1)</f>
        <v>-31.882667006846745</v>
      </c>
      <c r="R48" s="44">
        <f>100*('Table KP Tshs'!R54/'Table KP Tshs'!R49-1)</f>
        <v>4.282163309093323</v>
      </c>
      <c r="S48" s="44">
        <f>100*('Table KP Tshs'!S54/'Table KP Tshs'!S49-1)</f>
        <v>2.0303730317310142</v>
      </c>
      <c r="T48" s="44">
        <f>100*('Table KP Tshs'!T54/'Table KP Tshs'!T49-1)</f>
        <v>9.011086187475282</v>
      </c>
      <c r="U48" s="44">
        <f>100*('Table KP Tshs'!U54/'Table KP Tshs'!U49-1)</f>
        <v>11.043701690522667</v>
      </c>
      <c r="V48" s="44">
        <f>100*('Table KP Tshs'!V54/'Table KP Tshs'!V49-1)</f>
        <v>7.208753947761837</v>
      </c>
      <c r="W48" s="44">
        <f>100*('Table KP Tshs'!W54/'Table KP Tshs'!W49-1)</f>
        <v>0.5708061125034636</v>
      </c>
      <c r="X48" s="44">
        <f>100*('Table KP Tshs'!X54/'Table KP Tshs'!X49-1)</f>
        <v>5.047117029111958</v>
      </c>
      <c r="Y48" s="44">
        <f>100*('Table KP Tshs'!Y54/'Table KP Tshs'!Y49-1)</f>
        <v>-2.6510683136810043</v>
      </c>
      <c r="Z48" s="46">
        <f>100*('Table KP Tshs'!Z54/'Table KP Tshs'!Z49-1)</f>
        <v>4.4459377567998</v>
      </c>
      <c r="AA48" s="7"/>
      <c r="AB48" s="7"/>
      <c r="AC48" s="132"/>
      <c r="AD48" s="131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</row>
    <row r="49" spans="1:110" ht="12">
      <c r="A49" s="67"/>
      <c r="B49" s="62"/>
      <c r="C49" s="45"/>
      <c r="D49" s="45"/>
      <c r="E49" s="45"/>
      <c r="F49" s="45"/>
      <c r="G49" s="45"/>
      <c r="H49" s="45"/>
      <c r="I49" s="45"/>
      <c r="J49" s="45"/>
      <c r="K49" s="45"/>
      <c r="L49" s="49"/>
      <c r="M49" s="49"/>
      <c r="N49" s="69"/>
      <c r="O49" s="62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8"/>
      <c r="AA49" s="7"/>
      <c r="AB49" s="7"/>
      <c r="AC49" s="132"/>
      <c r="AD49" s="131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</row>
    <row r="50" spans="1:110" s="25" customFormat="1" ht="12">
      <c r="A50" s="180">
        <v>2013</v>
      </c>
      <c r="B50" s="62" t="s">
        <v>22</v>
      </c>
      <c r="C50" s="44">
        <f>100*('Table KP Tshs'!C56/'Table KP Tshs'!C51-1)</f>
        <v>3.8293558005049855</v>
      </c>
      <c r="D50" s="44">
        <f>100*('Table KP Tshs'!D56/'Table KP Tshs'!D51-1)</f>
        <v>-6.343216882058112</v>
      </c>
      <c r="E50" s="44">
        <f>100*('Table KP Tshs'!E56/'Table KP Tshs'!E51-1)</f>
        <v>4.538387986390946</v>
      </c>
      <c r="F50" s="44">
        <f>100*('Table KP Tshs'!F56/'Table KP Tshs'!F51-1)</f>
        <v>16.000252973971584</v>
      </c>
      <c r="G50" s="44">
        <f>100*('Table KP Tshs'!G56/'Table KP Tshs'!G51-1)</f>
        <v>1.0670298715778515</v>
      </c>
      <c r="H50" s="44">
        <f>100*('Table KP Tshs'!H56/'Table KP Tshs'!H51-1)</f>
        <v>7.793302169294725</v>
      </c>
      <c r="I50" s="44">
        <f>100*('Table KP Tshs'!I56/'Table KP Tshs'!I51-1)</f>
        <v>1.9253094033272022</v>
      </c>
      <c r="J50" s="44">
        <f>100*('Table KP Tshs'!J56/'Table KP Tshs'!J51-1)</f>
        <v>6.553566065256189</v>
      </c>
      <c r="K50" s="44">
        <f>100*('Table KP Tshs'!K56/'Table KP Tshs'!K51-1)</f>
        <v>12.433622993458737</v>
      </c>
      <c r="L50" s="44">
        <f>100*('Table KP Tshs'!L56/'Table KP Tshs'!L51-1)</f>
        <v>2.6260642048117955</v>
      </c>
      <c r="M50" s="46">
        <f>100*('Table KP Tshs'!M56/'Table KP Tshs'!M51-1)</f>
        <v>5.928180436649844</v>
      </c>
      <c r="N50" s="179" t="s">
        <v>32</v>
      </c>
      <c r="O50" s="62" t="s">
        <v>22</v>
      </c>
      <c r="P50" s="44">
        <f>100*('Table KP Tshs'!P56/'Table KP Tshs'!P51-1)</f>
        <v>9.983385109691678</v>
      </c>
      <c r="Q50" s="44">
        <f>100*('Table KP Tshs'!Q56/'Table KP Tshs'!Q51-1)</f>
        <v>24.255967942671887</v>
      </c>
      <c r="R50" s="44">
        <f>100*('Table KP Tshs'!R56/'Table KP Tshs'!R51-1)</f>
        <v>25.038184185230072</v>
      </c>
      <c r="S50" s="44">
        <f>100*('Table KP Tshs'!S56/'Table KP Tshs'!S51-1)</f>
        <v>2.0494765362786493</v>
      </c>
      <c r="T50" s="44">
        <f>100*('Table KP Tshs'!T56/'Table KP Tshs'!T51-1)</f>
        <v>5.12663550877166</v>
      </c>
      <c r="U50" s="44">
        <f>100*('Table KP Tshs'!U56/'Table KP Tshs'!U51-1)</f>
        <v>9.587058912490765</v>
      </c>
      <c r="V50" s="44">
        <f>100*('Table KP Tshs'!V56/'Table KP Tshs'!V51-1)</f>
        <v>6.739185160941674</v>
      </c>
      <c r="W50" s="44">
        <f>100*('Table KP Tshs'!W56/'Table KP Tshs'!W51-1)</f>
        <v>-2.9858349802674877</v>
      </c>
      <c r="X50" s="44">
        <f>100*('Table KP Tshs'!X56/'Table KP Tshs'!X51-1)</f>
        <v>6.008905337429771</v>
      </c>
      <c r="Y50" s="44">
        <f>100*('Table KP Tshs'!Y56/'Table KP Tshs'!Y51-1)</f>
        <v>10.204724952814725</v>
      </c>
      <c r="Z50" s="46">
        <f>100*('Table KP Tshs'!Z56/'Table KP Tshs'!Z51-1)</f>
        <v>6.289718124265664</v>
      </c>
      <c r="AA50" s="7"/>
      <c r="AB50" s="7"/>
      <c r="AC50" s="132"/>
      <c r="AD50" s="131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</row>
    <row r="51" spans="1:110" s="25" customFormat="1" ht="12">
      <c r="A51" s="180"/>
      <c r="B51" s="62" t="s">
        <v>23</v>
      </c>
      <c r="C51" s="44">
        <f>100*('Table KP Tshs'!C57/'Table KP Tshs'!C52-1)</f>
        <v>2.9589954758279857</v>
      </c>
      <c r="D51" s="44">
        <f>100*('Table KP Tshs'!D57/'Table KP Tshs'!D52-1)</f>
        <v>3.41509408543339</v>
      </c>
      <c r="E51" s="44">
        <f>100*('Table KP Tshs'!E57/'Table KP Tshs'!E52-1)</f>
        <v>5.98573761961636</v>
      </c>
      <c r="F51" s="44">
        <f>100*('Table KP Tshs'!F57/'Table KP Tshs'!F52-1)</f>
        <v>14.153520686890463</v>
      </c>
      <c r="G51" s="44">
        <f>100*('Table KP Tshs'!G57/'Table KP Tshs'!G52-1)</f>
        <v>0.8884063357470495</v>
      </c>
      <c r="H51" s="44">
        <f>100*('Table KP Tshs'!H57/'Table KP Tshs'!H52-1)</f>
        <v>13.039266816678442</v>
      </c>
      <c r="I51" s="44">
        <f>100*('Table KP Tshs'!I57/'Table KP Tshs'!I52-1)</f>
        <v>4.2858311820496375</v>
      </c>
      <c r="J51" s="44">
        <f>100*('Table KP Tshs'!J57/'Table KP Tshs'!J52-1)</f>
        <v>3.597866704876518</v>
      </c>
      <c r="K51" s="44">
        <f>100*('Table KP Tshs'!K57/'Table KP Tshs'!K52-1)</f>
        <v>-2.971358946118352</v>
      </c>
      <c r="L51" s="44">
        <f>100*('Table KP Tshs'!L57/'Table KP Tshs'!L52-1)</f>
        <v>17.87780221347335</v>
      </c>
      <c r="M51" s="46">
        <f>100*('Table KP Tshs'!M57/'Table KP Tshs'!M52-1)</f>
        <v>3.989975465564166</v>
      </c>
      <c r="N51" s="179"/>
      <c r="O51" s="62" t="s">
        <v>23</v>
      </c>
      <c r="P51" s="44">
        <f>100*('Table KP Tshs'!P57/'Table KP Tshs'!P52-1)</f>
        <v>7.640461094515794</v>
      </c>
      <c r="Q51" s="44">
        <f>100*('Table KP Tshs'!Q57/'Table KP Tshs'!Q52-1)</f>
        <v>-8.031081048562893</v>
      </c>
      <c r="R51" s="44">
        <f>100*('Table KP Tshs'!R57/'Table KP Tshs'!R52-1)</f>
        <v>23.482542155975892</v>
      </c>
      <c r="S51" s="44">
        <f>100*('Table KP Tshs'!S57/'Table KP Tshs'!S52-1)</f>
        <v>2.0684355329181336</v>
      </c>
      <c r="T51" s="44">
        <f>100*('Table KP Tshs'!T57/'Table KP Tshs'!T52-1)</f>
        <v>5.12663550877166</v>
      </c>
      <c r="U51" s="44">
        <f>100*('Table KP Tshs'!U57/'Table KP Tshs'!U52-1)</f>
        <v>8.863158587098606</v>
      </c>
      <c r="V51" s="44">
        <f>100*('Table KP Tshs'!V57/'Table KP Tshs'!V52-1)</f>
        <v>5.96187637334793</v>
      </c>
      <c r="W51" s="44">
        <f>100*('Table KP Tshs'!W57/'Table KP Tshs'!W52-1)</f>
        <v>-2.192278145152027</v>
      </c>
      <c r="X51" s="44">
        <f>100*('Table KP Tshs'!X57/'Table KP Tshs'!X52-1)</f>
        <v>5.521983937539043</v>
      </c>
      <c r="Y51" s="44">
        <f>100*('Table KP Tshs'!Y57/'Table KP Tshs'!Y52-1)</f>
        <v>11.226585994423477</v>
      </c>
      <c r="Z51" s="46">
        <f>100*('Table KP Tshs'!Z57/'Table KP Tshs'!Z52-1)</f>
        <v>5.908226969426655</v>
      </c>
      <c r="AA51" s="7"/>
      <c r="AB51" s="7"/>
      <c r="AC51" s="132"/>
      <c r="AD51" s="131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</row>
    <row r="52" spans="1:110" s="25" customFormat="1" ht="12">
      <c r="A52" s="180"/>
      <c r="B52" s="62" t="s">
        <v>24</v>
      </c>
      <c r="C52" s="44">
        <f>100*('Table KP Tshs'!C58/'Table KP Tshs'!C53-1)</f>
        <v>1.801262407740789</v>
      </c>
      <c r="D52" s="44">
        <f>100*('Table KP Tshs'!D58/'Table KP Tshs'!D53-1)</f>
        <v>3.3404128805405886</v>
      </c>
      <c r="E52" s="44">
        <f>100*('Table KP Tshs'!E58/'Table KP Tshs'!E53-1)</f>
        <v>10.366030780145108</v>
      </c>
      <c r="F52" s="44">
        <f>100*('Table KP Tshs'!F58/'Table KP Tshs'!F53-1)</f>
        <v>10.319863667437911</v>
      </c>
      <c r="G52" s="44">
        <f>100*('Table KP Tshs'!G58/'Table KP Tshs'!G53-1)</f>
        <v>-6.869329467351182</v>
      </c>
      <c r="H52" s="44">
        <f>100*('Table KP Tshs'!H58/'Table KP Tshs'!H53-1)</f>
        <v>16.30599411282203</v>
      </c>
      <c r="I52" s="44">
        <f>100*('Table KP Tshs'!I58/'Table KP Tshs'!I53-1)</f>
        <v>6.669629557162482</v>
      </c>
      <c r="J52" s="44">
        <f>100*('Table KP Tshs'!J58/'Table KP Tshs'!J53-1)</f>
        <v>-0.3633553826698388</v>
      </c>
      <c r="K52" s="44">
        <f>100*('Table KP Tshs'!K58/'Table KP Tshs'!K53-1)</f>
        <v>19.345729041367864</v>
      </c>
      <c r="L52" s="44">
        <f>100*('Table KP Tshs'!L58/'Table KP Tshs'!L53-1)</f>
        <v>8.398362413322392</v>
      </c>
      <c r="M52" s="46">
        <f>100*('Table KP Tshs'!M58/'Table KP Tshs'!M53-1)</f>
        <v>6.7503904354338395</v>
      </c>
      <c r="N52" s="179"/>
      <c r="O52" s="62" t="s">
        <v>24</v>
      </c>
      <c r="P52" s="44">
        <f>100*('Table KP Tshs'!P58/'Table KP Tshs'!P53-1)</f>
        <v>3.7549619358053343</v>
      </c>
      <c r="Q52" s="44">
        <f>100*('Table KP Tshs'!Q58/'Table KP Tshs'!Q53-1)</f>
        <v>-10.517343473894991</v>
      </c>
      <c r="R52" s="44">
        <f>100*('Table KP Tshs'!R58/'Table KP Tshs'!R53-1)</f>
        <v>4.241092655969458</v>
      </c>
      <c r="S52" s="44">
        <f>100*('Table KP Tshs'!S58/'Table KP Tshs'!S53-1)</f>
        <v>2.0872496567273746</v>
      </c>
      <c r="T52" s="44">
        <f>100*('Table KP Tshs'!T58/'Table KP Tshs'!T53-1)</f>
        <v>3.4911798392885496</v>
      </c>
      <c r="U52" s="44">
        <f>100*('Table KP Tshs'!U58/'Table KP Tshs'!U53-1)</f>
        <v>8.48934376458923</v>
      </c>
      <c r="V52" s="44">
        <f>100*('Table KP Tshs'!V58/'Table KP Tshs'!V53-1)</f>
        <v>4.672874873276167</v>
      </c>
      <c r="W52" s="44">
        <f>100*('Table KP Tshs'!W58/'Table KP Tshs'!W53-1)</f>
        <v>2.007403876745939</v>
      </c>
      <c r="X52" s="44">
        <f>100*('Table KP Tshs'!X58/'Table KP Tshs'!X53-1)</f>
        <v>6.40544344860543</v>
      </c>
      <c r="Y52" s="44">
        <f>100*('Table KP Tshs'!Y58/'Table KP Tshs'!Y53-1)</f>
        <v>17.851624906765284</v>
      </c>
      <c r="Z52" s="46">
        <f>100*('Table KP Tshs'!Z58/'Table KP Tshs'!Z53-1)</f>
        <v>7.23695893191445</v>
      </c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</row>
    <row r="53" spans="1:110" s="25" customFormat="1" ht="12">
      <c r="A53" s="180"/>
      <c r="B53" s="62" t="s">
        <v>25</v>
      </c>
      <c r="C53" s="44">
        <f>100*('Table KP Tshs'!C59/'Table KP Tshs'!C54-1)</f>
        <v>4.024359751253881</v>
      </c>
      <c r="D53" s="44">
        <f>100*('Table KP Tshs'!D59/'Table KP Tshs'!D54-1)</f>
        <v>14.640942134096658</v>
      </c>
      <c r="E53" s="44">
        <f>100*('Table KP Tshs'!E59/'Table KP Tshs'!E54-1)</f>
        <v>4.878464339741173</v>
      </c>
      <c r="F53" s="44">
        <f>100*('Table KP Tshs'!F59/'Table KP Tshs'!F54-1)</f>
        <v>12.14649119507989</v>
      </c>
      <c r="G53" s="44">
        <f>100*('Table KP Tshs'!G59/'Table KP Tshs'!G54-1)</f>
        <v>15.702491721254507</v>
      </c>
      <c r="H53" s="44">
        <f>100*('Table KP Tshs'!H59/'Table KP Tshs'!H54-1)</f>
        <v>19.893093642152326</v>
      </c>
      <c r="I53" s="44">
        <f>100*('Table KP Tshs'!I59/'Table KP Tshs'!I54-1)</f>
        <v>5.12024154804509</v>
      </c>
      <c r="J53" s="44">
        <f>100*('Table KP Tshs'!J59/'Table KP Tshs'!J54-1)</f>
        <v>1.916972150819718</v>
      </c>
      <c r="K53" s="44">
        <f>100*('Table KP Tshs'!K59/'Table KP Tshs'!K54-1)</f>
        <v>19.10764649385881</v>
      </c>
      <c r="L53" s="44">
        <f>100*('Table KP Tshs'!L59/'Table KP Tshs'!L54-1)</f>
        <v>23.67908549951485</v>
      </c>
      <c r="M53" s="46">
        <f>100*('Table KP Tshs'!M59/'Table KP Tshs'!M54-1)</f>
        <v>7.870425460661568</v>
      </c>
      <c r="N53" s="179"/>
      <c r="O53" s="62" t="s">
        <v>25</v>
      </c>
      <c r="P53" s="44">
        <f>100*('Table KP Tshs'!P59/'Table KP Tshs'!P54-1)</f>
        <v>10.084543355700282</v>
      </c>
      <c r="Q53" s="44">
        <f>100*('Table KP Tshs'!Q59/'Table KP Tshs'!Q54-1)</f>
        <v>27.465409835986108</v>
      </c>
      <c r="R53" s="44">
        <f>100*('Table KP Tshs'!R59/'Table KP Tshs'!R54-1)</f>
        <v>-0.2473522046184451</v>
      </c>
      <c r="S53" s="44">
        <f>100*('Table KP Tshs'!S59/'Table KP Tshs'!S54-1)</f>
        <v>2.1059185823572912</v>
      </c>
      <c r="T53" s="44">
        <f>100*('Table KP Tshs'!T59/'Table KP Tshs'!T54-1)</f>
        <v>3.4911798392885496</v>
      </c>
      <c r="U53" s="44">
        <f>100*('Table KP Tshs'!U59/'Table KP Tshs'!U54-1)</f>
        <v>8.43834655570932</v>
      </c>
      <c r="V53" s="44">
        <f>100*('Table KP Tshs'!V59/'Table KP Tshs'!V54-1)</f>
        <v>5.271527945969168</v>
      </c>
      <c r="W53" s="44">
        <f>100*('Table KP Tshs'!W59/'Table KP Tshs'!W54-1)</f>
        <v>3.2377879931965836</v>
      </c>
      <c r="X53" s="44">
        <f>100*('Table KP Tshs'!X59/'Table KP Tshs'!X54-1)</f>
        <v>9.027645778571403</v>
      </c>
      <c r="Y53" s="44">
        <f>100*('Table KP Tshs'!Y59/'Table KP Tshs'!Y54-1)</f>
        <v>17.103018310830855</v>
      </c>
      <c r="Z53" s="46">
        <f>100*('Table KP Tshs'!Z59/'Table KP Tshs'!Z54-1)</f>
        <v>9.615429884189153</v>
      </c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</row>
    <row r="54" spans="1:110" s="27" customFormat="1" ht="12">
      <c r="A54" s="70"/>
      <c r="B54" s="50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54"/>
      <c r="N54" s="70"/>
      <c r="O54" s="50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54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</row>
    <row r="55" spans="1:110" s="25" customFormat="1" ht="12">
      <c r="A55" s="180">
        <v>2014</v>
      </c>
      <c r="B55" s="62" t="s">
        <v>22</v>
      </c>
      <c r="C55" s="44">
        <f>100*('Table KP Tshs'!C61/'Table KP Tshs'!C56-1)</f>
        <v>3.3916897705209337</v>
      </c>
      <c r="D55" s="44">
        <f>100*('Table KP Tshs'!D61/'Table KP Tshs'!D56-1)</f>
        <v>19.73324017319056</v>
      </c>
      <c r="E55" s="44">
        <f>100*('Table KP Tshs'!E61/'Table KP Tshs'!E56-1)</f>
        <v>8.189318642125375</v>
      </c>
      <c r="F55" s="44">
        <f>100*('Table KP Tshs'!F61/'Table KP Tshs'!F56-1)</f>
        <v>17.57437612583246</v>
      </c>
      <c r="G55" s="44">
        <f>100*('Table KP Tshs'!G61/'Table KP Tshs'!G56-1)</f>
        <v>0.7281955248936489</v>
      </c>
      <c r="H55" s="44">
        <f>100*('Table KP Tshs'!H61/'Table KP Tshs'!H56-1)</f>
        <v>21.386333358766674</v>
      </c>
      <c r="I55" s="44">
        <f>100*('Table KP Tshs'!I61/'Table KP Tshs'!I56-1)</f>
        <v>10.60837290733685</v>
      </c>
      <c r="J55" s="44">
        <f>100*('Table KP Tshs'!J61/'Table KP Tshs'!J56-1)</f>
        <v>3.42205325192082</v>
      </c>
      <c r="K55" s="44">
        <f>100*('Table KP Tshs'!K61/'Table KP Tshs'!K56-1)</f>
        <v>14.708497207887184</v>
      </c>
      <c r="L55" s="44">
        <f>100*('Table KP Tshs'!L61/'Table KP Tshs'!L56-1)</f>
        <v>17.0538837484159</v>
      </c>
      <c r="M55" s="46">
        <f>100*('Table KP Tshs'!M61/'Table KP Tshs'!M56-1)</f>
        <v>11.195054592578856</v>
      </c>
      <c r="N55" s="179" t="s">
        <v>33</v>
      </c>
      <c r="O55" s="62" t="s">
        <v>22</v>
      </c>
      <c r="P55" s="44">
        <f>100*('Table KP Tshs'!P61/'Table KP Tshs'!P56-1)</f>
        <v>-2.090198673533372</v>
      </c>
      <c r="Q55" s="44">
        <f>100*('Table KP Tshs'!Q61/'Table KP Tshs'!Q56-1)</f>
        <v>-0.29550558753755896</v>
      </c>
      <c r="R55" s="44">
        <f>100*('Table KP Tshs'!R61/'Table KP Tshs'!R56-1)</f>
        <v>12.726806067521746</v>
      </c>
      <c r="S55" s="44">
        <f>100*('Table KP Tshs'!S61/'Table KP Tshs'!S56-1)</f>
        <v>2.124442023511164</v>
      </c>
      <c r="T55" s="44">
        <f>100*('Table KP Tshs'!T61/'Table KP Tshs'!T56-1)</f>
        <v>5.386031489863297</v>
      </c>
      <c r="U55" s="44">
        <f>100*('Table KP Tshs'!U61/'Table KP Tshs'!U56-1)</f>
        <v>8.42235838459433</v>
      </c>
      <c r="V55" s="44">
        <f>100*('Table KP Tshs'!V61/'Table KP Tshs'!V56-1)</f>
        <v>6.05395924542893</v>
      </c>
      <c r="W55" s="44">
        <f>100*('Table KP Tshs'!W61/'Table KP Tshs'!W56-1)</f>
        <v>8.906181228259037</v>
      </c>
      <c r="X55" s="44">
        <f>100*('Table KP Tshs'!X61/'Table KP Tshs'!X56-1)</f>
        <v>8.219451331776305</v>
      </c>
      <c r="Y55" s="44">
        <f>100*('Table KP Tshs'!Y61/'Table KP Tshs'!Y56-1)</f>
        <v>8.124877334310066</v>
      </c>
      <c r="Z55" s="46">
        <f>100*('Table KP Tshs'!Z61/'Table KP Tshs'!Z56-1)</f>
        <v>8.212888658603745</v>
      </c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</row>
    <row r="56" spans="1:110" s="25" customFormat="1" ht="12">
      <c r="A56" s="180"/>
      <c r="B56" s="62" t="s">
        <v>23</v>
      </c>
      <c r="C56" s="44">
        <f>100*('Table KP Tshs'!C62/'Table KP Tshs'!C57-1)</f>
        <v>4.190891260125373</v>
      </c>
      <c r="D56" s="44">
        <f>100*('Table KP Tshs'!D62/'Table KP Tshs'!D57-1)</f>
        <v>6.378532736253306</v>
      </c>
      <c r="E56" s="44">
        <f>100*('Table KP Tshs'!E62/'Table KP Tshs'!E57-1)</f>
        <v>10.050367250972926</v>
      </c>
      <c r="F56" s="44">
        <f>100*('Table KP Tshs'!F62/'Table KP Tshs'!F57-1)</f>
        <v>-1.2839341174136987</v>
      </c>
      <c r="G56" s="44">
        <f>100*('Table KP Tshs'!G62/'Table KP Tshs'!G57-1)</f>
        <v>5.073229594422823</v>
      </c>
      <c r="H56" s="44">
        <f>100*('Table KP Tshs'!H62/'Table KP Tshs'!H57-1)</f>
        <v>37.46729236388893</v>
      </c>
      <c r="I56" s="44">
        <f>100*('Table KP Tshs'!I62/'Table KP Tshs'!I57-1)</f>
        <v>12.342178373552514</v>
      </c>
      <c r="J56" s="44">
        <f>100*('Table KP Tshs'!J62/'Table KP Tshs'!J57-1)</f>
        <v>3.02260038971649</v>
      </c>
      <c r="K56" s="44">
        <f>100*('Table KP Tshs'!K62/'Table KP Tshs'!K57-1)</f>
        <v>9.647491526133889</v>
      </c>
      <c r="L56" s="44">
        <f>100*('Table KP Tshs'!L62/'Table KP Tshs'!L57-1)</f>
        <v>18.420170348643982</v>
      </c>
      <c r="M56" s="46">
        <f>100*('Table KP Tshs'!M62/'Table KP Tshs'!M57-1)</f>
        <v>14.163504012502482</v>
      </c>
      <c r="N56" s="179"/>
      <c r="O56" s="62" t="s">
        <v>23</v>
      </c>
      <c r="P56" s="44">
        <f>100*('Table KP Tshs'!P62/'Table KP Tshs'!P57-1)</f>
        <v>4.196082814907287</v>
      </c>
      <c r="Q56" s="44">
        <f>100*('Table KP Tshs'!Q62/'Table KP Tshs'!Q57-1)</f>
        <v>7.233877178570092</v>
      </c>
      <c r="R56" s="44">
        <f>100*('Table KP Tshs'!R62/'Table KP Tshs'!R57-1)</f>
        <v>13.288469225392841</v>
      </c>
      <c r="S56" s="44">
        <f>100*('Table KP Tshs'!S62/'Table KP Tshs'!S57-1)</f>
        <v>2.142819732410417</v>
      </c>
      <c r="T56" s="44">
        <f>100*('Table KP Tshs'!T62/'Table KP Tshs'!T57-1)</f>
        <v>5.386031489863297</v>
      </c>
      <c r="U56" s="44">
        <f>100*('Table KP Tshs'!U62/'Table KP Tshs'!U57-1)</f>
        <v>8.286904715021048</v>
      </c>
      <c r="V56" s="44">
        <f>100*('Table KP Tshs'!V62/'Table KP Tshs'!V57-1)</f>
        <v>6.012782095558045</v>
      </c>
      <c r="W56" s="44">
        <f>100*('Table KP Tshs'!W62/'Table KP Tshs'!W57-1)</f>
        <v>11.166489259080237</v>
      </c>
      <c r="X56" s="44">
        <f>100*('Table KP Tshs'!X62/'Table KP Tshs'!X57-1)</f>
        <v>10.145075342643771</v>
      </c>
      <c r="Y56" s="44">
        <f>100*('Table KP Tshs'!Y62/'Table KP Tshs'!Y57-1)</f>
        <v>9.243379792716722</v>
      </c>
      <c r="Z56" s="46">
        <f>100*('Table KP Tshs'!Z62/'Table KP Tshs'!Z57-1)</f>
        <v>10.08095820304784</v>
      </c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</row>
    <row r="57" spans="1:110" s="25" customFormat="1" ht="12">
      <c r="A57" s="180"/>
      <c r="B57" s="62" t="s">
        <v>24</v>
      </c>
      <c r="C57" s="44">
        <f>100*('Table KP Tshs'!C63/'Table KP Tshs'!C58-1)</f>
        <v>4.2816607976144505</v>
      </c>
      <c r="D57" s="44">
        <f>100*('Table KP Tshs'!D63/'Table KP Tshs'!D58-1)</f>
        <v>5.171255893597859</v>
      </c>
      <c r="E57" s="44">
        <f>100*('Table KP Tshs'!E63/'Table KP Tshs'!E58-1)</f>
        <v>6.3050637381015795</v>
      </c>
      <c r="F57" s="44">
        <f>100*('Table KP Tshs'!F63/'Table KP Tshs'!F58-1)</f>
        <v>13.162278613726631</v>
      </c>
      <c r="G57" s="44">
        <f>100*('Table KP Tshs'!G63/'Table KP Tshs'!G58-1)</f>
        <v>12.687752123590013</v>
      </c>
      <c r="H57" s="44">
        <f>100*('Table KP Tshs'!H63/'Table KP Tshs'!H58-1)</f>
        <v>-0.6849980588810034</v>
      </c>
      <c r="I57" s="44">
        <f>100*('Table KP Tshs'!I63/'Table KP Tshs'!I58-1)</f>
        <v>12.612237083992284</v>
      </c>
      <c r="J57" s="44">
        <f>100*('Table KP Tshs'!J63/'Table KP Tshs'!J58-1)</f>
        <v>0.23171310374241472</v>
      </c>
      <c r="K57" s="44">
        <f>100*('Table KP Tshs'!K63/'Table KP Tshs'!K58-1)</f>
        <v>13.244317222479673</v>
      </c>
      <c r="L57" s="44">
        <f>100*('Table KP Tshs'!L63/'Table KP Tshs'!L58-1)</f>
        <v>12.864484624748362</v>
      </c>
      <c r="M57" s="46">
        <f>100*('Table KP Tshs'!M63/'Table KP Tshs'!M58-1)</f>
        <v>10.110384137420848</v>
      </c>
      <c r="N57" s="179"/>
      <c r="O57" s="62" t="s">
        <v>24</v>
      </c>
      <c r="P57" s="44">
        <f>100*('Table KP Tshs'!P63/'Table KP Tshs'!P58-1)</f>
        <v>9.932416004107347</v>
      </c>
      <c r="Q57" s="44">
        <f>100*('Table KP Tshs'!Q63/'Table KP Tshs'!Q58-1)</f>
        <v>-10.602880919497649</v>
      </c>
      <c r="R57" s="44">
        <f>100*('Table KP Tshs'!R63/'Table KP Tshs'!R58-1)</f>
        <v>-17.09065030752782</v>
      </c>
      <c r="S57" s="44">
        <f>100*('Table KP Tshs'!S63/'Table KP Tshs'!S58-1)</f>
        <v>2.1610514992463026</v>
      </c>
      <c r="T57" s="44">
        <f>100*('Table KP Tshs'!T63/'Table KP Tshs'!T58-1)</f>
        <v>4.146963271490689</v>
      </c>
      <c r="U57" s="44">
        <f>100*('Table KP Tshs'!U63/'Table KP Tshs'!U58-1)</f>
        <v>8.08574882021369</v>
      </c>
      <c r="V57" s="44">
        <f>100*('Table KP Tshs'!V63/'Table KP Tshs'!V58-1)</f>
        <v>5.038686934571879</v>
      </c>
      <c r="W57" s="44">
        <f>100*('Table KP Tshs'!W63/'Table KP Tshs'!W58-1)</f>
        <v>8.97941578713115</v>
      </c>
      <c r="X57" s="44">
        <f>100*('Table KP Tshs'!X63/'Table KP Tshs'!X58-1)</f>
        <v>5.490386124609814</v>
      </c>
      <c r="Y57" s="44">
        <f>100*('Table KP Tshs'!Y63/'Table KP Tshs'!Y58-1)</f>
        <v>8.723138449924516</v>
      </c>
      <c r="Z57" s="46">
        <f>100*('Table KP Tshs'!Z63/'Table KP Tshs'!Z58-1)</f>
        <v>5.748477345417147</v>
      </c>
      <c r="AA57" s="7"/>
      <c r="AB57" s="7"/>
      <c r="AC57" s="7"/>
      <c r="AD57" s="132"/>
      <c r="AE57" s="132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</row>
    <row r="58" spans="1:110" s="25" customFormat="1" ht="12">
      <c r="A58" s="180"/>
      <c r="B58" s="62" t="s">
        <v>25</v>
      </c>
      <c r="C58" s="44">
        <f>100*('Table KP Tshs'!C64/'Table KP Tshs'!C59-1)</f>
        <v>1.594178023895454</v>
      </c>
      <c r="D58" s="44">
        <f>100*('Table KP Tshs'!D64/'Table KP Tshs'!D59-1)</f>
        <v>7.5728077662217785</v>
      </c>
      <c r="E58" s="44">
        <f>100*('Table KP Tshs'!E64/'Table KP Tshs'!E59-1)</f>
        <v>2.9977871731594163</v>
      </c>
      <c r="F58" s="44">
        <f>100*('Table KP Tshs'!F64/'Table KP Tshs'!F59-1)</f>
        <v>8.453375880129933</v>
      </c>
      <c r="G58" s="44">
        <f>100*('Table KP Tshs'!G64/'Table KP Tshs'!G59-1)</f>
        <v>-2.3001581372461</v>
      </c>
      <c r="H58" s="44">
        <f>100*('Table KP Tshs'!H64/'Table KP Tshs'!H59-1)</f>
        <v>5.195216605865993</v>
      </c>
      <c r="I58" s="44">
        <f>100*('Table KP Tshs'!I64/'Table KP Tshs'!I59-1)</f>
        <v>4.585668517307884</v>
      </c>
      <c r="J58" s="44">
        <f>100*('Table KP Tshs'!J64/'Table KP Tshs'!J59-1)</f>
        <v>2.474954208993063</v>
      </c>
      <c r="K58" s="44">
        <f>100*('Table KP Tshs'!K64/'Table KP Tshs'!K59-1)</f>
        <v>11.745688060599168</v>
      </c>
      <c r="L58" s="44">
        <f>100*('Table KP Tshs'!L64/'Table KP Tshs'!L59-1)</f>
        <v>-11.428090533627266</v>
      </c>
      <c r="M58" s="46">
        <f>100*('Table KP Tshs'!M64/'Table KP Tshs'!M59-1)</f>
        <v>7.982646047004671</v>
      </c>
      <c r="N58" s="183"/>
      <c r="O58" s="62" t="s">
        <v>25</v>
      </c>
      <c r="P58" s="44">
        <f>100*('Table KP Tshs'!P64/'Table KP Tshs'!P59-1)</f>
        <v>3.533670872091599</v>
      </c>
      <c r="Q58" s="44">
        <f>100*('Table KP Tshs'!Q64/'Table KP Tshs'!Q59-1)</f>
        <v>5.618075829667646</v>
      </c>
      <c r="R58" s="44">
        <f>100*('Table KP Tshs'!R64/'Table KP Tshs'!R59-1)</f>
        <v>17.26181706821699</v>
      </c>
      <c r="S58" s="44">
        <f>100*('Table KP Tshs'!S64/'Table KP Tshs'!S59-1)</f>
        <v>2.1791371516195257</v>
      </c>
      <c r="T58" s="44">
        <f>100*('Table KP Tshs'!T64/'Table KP Tshs'!T59-1)</f>
        <v>4.146963271490689</v>
      </c>
      <c r="U58" s="44">
        <f>100*('Table KP Tshs'!U64/'Table KP Tshs'!U59-1)</f>
        <v>7.822819945502824</v>
      </c>
      <c r="V58" s="44">
        <f>100*('Table KP Tshs'!V64/'Table KP Tshs'!V59-1)</f>
        <v>5.950847492628353</v>
      </c>
      <c r="W58" s="44">
        <f>100*('Table KP Tshs'!W64/'Table KP Tshs'!W59-1)</f>
        <v>9.65742119037718</v>
      </c>
      <c r="X58" s="44">
        <f>100*('Table KP Tshs'!X64/'Table KP Tshs'!X59-1)</f>
        <v>3.8793821400786355</v>
      </c>
      <c r="Y58" s="44">
        <f>100*('Table KP Tshs'!Y64/'Table KP Tshs'!Y59-1)</f>
        <v>4.851926137100104</v>
      </c>
      <c r="Z58" s="46">
        <f>100*('Table KP Tshs'!Z64/'Table KP Tshs'!Z59-1)</f>
        <v>3.955006363332836</v>
      </c>
      <c r="AA58" s="7"/>
      <c r="AB58" s="7"/>
      <c r="AC58" s="132"/>
      <c r="AD58" s="133"/>
      <c r="AE58" s="133"/>
      <c r="AF58" s="134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</row>
    <row r="59" spans="1:110" s="25" customFormat="1" ht="12">
      <c r="A59" s="141"/>
      <c r="B59" s="62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6"/>
      <c r="N59" s="33"/>
      <c r="O59" s="62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6"/>
      <c r="AA59" s="7"/>
      <c r="AB59" s="7"/>
      <c r="AC59" s="132"/>
      <c r="AD59" s="133"/>
      <c r="AE59" s="133"/>
      <c r="AF59" s="134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</row>
    <row r="60" spans="1:110" ht="12">
      <c r="A60" s="180">
        <v>2015</v>
      </c>
      <c r="B60" s="62" t="s">
        <v>22</v>
      </c>
      <c r="C60" s="44">
        <f>100*('Table KP Tshs'!C66/'Table KP Tshs'!C61-1)</f>
        <v>-1.9371057553331683</v>
      </c>
      <c r="D60" s="44">
        <f>100*('Table KP Tshs'!D66/'Table KP Tshs'!D61-1)</f>
        <v>0.5580188173825329</v>
      </c>
      <c r="E60" s="44">
        <f>100*('Table KP Tshs'!E66/'Table KP Tshs'!E61-1)</f>
        <v>9.87028787555644</v>
      </c>
      <c r="F60" s="44">
        <f>100*('Table KP Tshs'!F66/'Table KP Tshs'!F61-1)</f>
        <v>10.180281991997742</v>
      </c>
      <c r="G60" s="44">
        <f>100*('Table KP Tshs'!G66/'Table KP Tshs'!G61-1)</f>
        <v>7.60006910898412</v>
      </c>
      <c r="H60" s="44">
        <f>100*('Table KP Tshs'!H66/'Table KP Tshs'!H61-1)</f>
        <v>23.165586654191507</v>
      </c>
      <c r="I60" s="44">
        <f>100*('Table KP Tshs'!I66/'Table KP Tshs'!I61-1)</f>
        <v>7.334367946349785</v>
      </c>
      <c r="J60" s="44">
        <f>100*('Table KP Tshs'!J66/'Table KP Tshs'!J61-1)</f>
        <v>-0.956479437867308</v>
      </c>
      <c r="K60" s="44">
        <f>100*('Table KP Tshs'!K66/'Table KP Tshs'!K61-1)</f>
        <v>14.485843315134272</v>
      </c>
      <c r="L60" s="44">
        <f>100*('Table KP Tshs'!L66/'Table KP Tshs'!L61-1)</f>
        <v>12.753611648670727</v>
      </c>
      <c r="M60" s="46">
        <f>100*('Table KP Tshs'!M66/'Table KP Tshs'!M61-1)</f>
        <v>11.471849068969608</v>
      </c>
      <c r="N60" s="180">
        <v>2015</v>
      </c>
      <c r="O60" s="62" t="s">
        <v>22</v>
      </c>
      <c r="P60" s="44">
        <f>100*('Table KP Tshs'!P66/'Table KP Tshs'!P61-1)</f>
        <v>-1.1836400059570207</v>
      </c>
      <c r="Q60" s="44">
        <f>100*('Table KP Tshs'!Q66/'Table KP Tshs'!Q61-1)</f>
        <v>3.34438007311193</v>
      </c>
      <c r="R60" s="44">
        <f>100*('Table KP Tshs'!R66/'Table KP Tshs'!R61-1)</f>
        <v>5.598492357849438</v>
      </c>
      <c r="S60" s="44">
        <f>100*('Table KP Tshs'!S66/'Table KP Tshs'!S61-1)</f>
        <v>2.197076553967481</v>
      </c>
      <c r="T60" s="44">
        <f>100*('Table KP Tshs'!T66/'Table KP Tshs'!T61-1)</f>
        <v>7.385832064534736</v>
      </c>
      <c r="U60" s="44">
        <f>100*('Table KP Tshs'!U66/'Table KP Tshs'!U61-1)</f>
        <v>5.83406997380016</v>
      </c>
      <c r="V60" s="44">
        <f>100*('Table KP Tshs'!V66/'Table KP Tshs'!V61-1)</f>
        <v>5.103846404871359</v>
      </c>
      <c r="W60" s="44">
        <f>100*('Table KP Tshs'!W66/'Table KP Tshs'!W61-1)</f>
        <v>15.11653575422869</v>
      </c>
      <c r="X60" s="44">
        <f>100*('Table KP Tshs'!X66/'Table KP Tshs'!X61-1)</f>
        <v>5.9486945343051545</v>
      </c>
      <c r="Y60" s="44">
        <f>100*('Table KP Tshs'!Y66/'Table KP Tshs'!Y61-1)</f>
        <v>1.9557911399867844</v>
      </c>
      <c r="Z60" s="46">
        <f>100*('Table KP Tshs'!Z66/'Table KP Tshs'!Z61-1)</f>
        <v>5.671844570830231</v>
      </c>
      <c r="AA60" s="7"/>
      <c r="AB60" s="7"/>
      <c r="AC60" s="132"/>
      <c r="AD60" s="133"/>
      <c r="AE60" s="133"/>
      <c r="AF60" s="134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</row>
    <row r="61" spans="1:110" ht="12">
      <c r="A61" s="180"/>
      <c r="B61" s="62" t="s">
        <v>23</v>
      </c>
      <c r="C61" s="44">
        <f>100*('Table KP Tshs'!C67/'Table KP Tshs'!C62-1)</f>
        <v>-1.8783896612906692</v>
      </c>
      <c r="D61" s="44">
        <f>100*('Table KP Tshs'!D67/'Table KP Tshs'!D62-1)</f>
        <v>11.191802563021792</v>
      </c>
      <c r="E61" s="44">
        <f>100*('Table KP Tshs'!E67/'Table KP Tshs'!E62-1)</f>
        <v>5.150687252892472</v>
      </c>
      <c r="F61" s="44">
        <f>100*('Table KP Tshs'!F67/'Table KP Tshs'!F62-1)</f>
        <v>18.494211860671726</v>
      </c>
      <c r="G61" s="44">
        <f>100*('Table KP Tshs'!G67/'Table KP Tshs'!G62-1)</f>
        <v>-3.918200991771803</v>
      </c>
      <c r="H61" s="44">
        <f>100*('Table KP Tshs'!H67/'Table KP Tshs'!H62-1)</f>
        <v>13.21699048541607</v>
      </c>
      <c r="I61" s="44">
        <f>100*('Table KP Tshs'!I67/'Table KP Tshs'!I62-1)</f>
        <v>9.549732572023139</v>
      </c>
      <c r="J61" s="44">
        <f>100*('Table KP Tshs'!J67/'Table KP Tshs'!J62-1)</f>
        <v>0.9745449684322782</v>
      </c>
      <c r="K61" s="44">
        <f>100*('Table KP Tshs'!K67/'Table KP Tshs'!K62-1)</f>
        <v>9.406508602018238</v>
      </c>
      <c r="L61" s="44">
        <f>100*('Table KP Tshs'!L67/'Table KP Tshs'!L62-1)</f>
        <v>11.798908110809458</v>
      </c>
      <c r="M61" s="46">
        <f>100*('Table KP Tshs'!M67/'Table KP Tshs'!M62-1)</f>
        <v>10.012968728900539</v>
      </c>
      <c r="N61" s="180"/>
      <c r="O61" s="62" t="s">
        <v>23</v>
      </c>
      <c r="P61" s="44">
        <f>100*('Table KP Tshs'!P67/'Table KP Tshs'!P62-1)</f>
        <v>1.3022476320146303</v>
      </c>
      <c r="Q61" s="44">
        <f>100*('Table KP Tshs'!Q67/'Table KP Tshs'!Q62-1)</f>
        <v>11.892152123344758</v>
      </c>
      <c r="R61" s="44">
        <f>100*('Table KP Tshs'!R67/'Table KP Tshs'!R62-1)</f>
        <v>8.279662435928259</v>
      </c>
      <c r="S61" s="44">
        <f>100*('Table KP Tshs'!S67/'Table KP Tshs'!S62-1)</f>
        <v>2.214869606980896</v>
      </c>
      <c r="T61" s="44">
        <f>100*('Table KP Tshs'!T67/'Table KP Tshs'!T62-1)</f>
        <v>7.385832064534736</v>
      </c>
      <c r="U61" s="44">
        <f>100*('Table KP Tshs'!U67/'Table KP Tshs'!U62-1)</f>
        <v>4.916304172873076</v>
      </c>
      <c r="V61" s="44">
        <f>100*('Table KP Tshs'!V67/'Table KP Tshs'!V62-1)</f>
        <v>5.738229328790023</v>
      </c>
      <c r="W61" s="44">
        <f>100*('Table KP Tshs'!W67/'Table KP Tshs'!W62-1)</f>
        <v>5.760555651404764</v>
      </c>
      <c r="X61" s="44">
        <f>100*('Table KP Tshs'!X67/'Table KP Tshs'!X62-1)</f>
        <v>5.516943999633184</v>
      </c>
      <c r="Y61" s="44">
        <f>100*('Table KP Tshs'!Y67/'Table KP Tshs'!Y62-1)</f>
        <v>10.896082088192127</v>
      </c>
      <c r="Z61" s="46">
        <f>100*('Table KP Tshs'!Z67/'Table KP Tshs'!Z62-1)</f>
        <v>5.896529690807917</v>
      </c>
      <c r="AA61" s="7"/>
      <c r="AB61" s="7"/>
      <c r="AC61" s="132"/>
      <c r="AD61" s="133"/>
      <c r="AE61" s="133"/>
      <c r="AF61" s="134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</row>
    <row r="62" spans="1:110" ht="12">
      <c r="A62" s="180"/>
      <c r="B62" s="62" t="s">
        <v>24</v>
      </c>
      <c r="C62" s="44">
        <f>100*('Table KP Tshs'!C68/'Table KP Tshs'!C63-1)</f>
        <v>5.066992847715679</v>
      </c>
      <c r="D62" s="44">
        <f>100*('Table KP Tshs'!D68/'Table KP Tshs'!D63-1)</f>
        <v>8.030198433943081</v>
      </c>
      <c r="E62" s="44">
        <f>100*('Table KP Tshs'!E68/'Table KP Tshs'!E63-1)</f>
        <v>2.092215554976673</v>
      </c>
      <c r="F62" s="44">
        <f>100*('Table KP Tshs'!F68/'Table KP Tshs'!F63-1)</f>
        <v>-1.1183003017918969</v>
      </c>
      <c r="G62" s="44">
        <f>100*('Table KP Tshs'!G68/'Table KP Tshs'!G63-1)</f>
        <v>0.0732318318642955</v>
      </c>
      <c r="H62" s="44">
        <f>100*('Table KP Tshs'!H68/'Table KP Tshs'!H63-1)</f>
        <v>17.622260750094497</v>
      </c>
      <c r="I62" s="44">
        <f>100*('Table KP Tshs'!I68/'Table KP Tshs'!I63-1)</f>
        <v>5.556523567836313</v>
      </c>
      <c r="J62" s="44">
        <f>100*('Table KP Tshs'!J68/'Table KP Tshs'!J63-1)</f>
        <v>6.212323681062393</v>
      </c>
      <c r="K62" s="44">
        <f>100*('Table KP Tshs'!K68/'Table KP Tshs'!K63-1)</f>
        <v>6.71249587796845</v>
      </c>
      <c r="L62" s="44">
        <f>100*('Table KP Tshs'!L68/'Table KP Tshs'!L63-1)</f>
        <v>13.408215028896663</v>
      </c>
      <c r="M62" s="46">
        <f>100*('Table KP Tshs'!M68/'Table KP Tshs'!M63-1)</f>
        <v>12.892832076361538</v>
      </c>
      <c r="N62" s="180"/>
      <c r="O62" s="62" t="s">
        <v>24</v>
      </c>
      <c r="P62" s="44">
        <f>100*('Table KP Tshs'!P68/'Table KP Tshs'!P63-1)</f>
        <v>4.901610584303384</v>
      </c>
      <c r="Q62" s="44">
        <f>100*('Table KP Tshs'!Q68/'Table KP Tshs'!Q63-1)</f>
        <v>4.060799367174384</v>
      </c>
      <c r="R62" s="44">
        <f>100*('Table KP Tshs'!R68/'Table KP Tshs'!R63-1)</f>
        <v>4.397779419740444</v>
      </c>
      <c r="S62" s="44">
        <f>100*('Table KP Tshs'!S68/'Table KP Tshs'!S63-1)</f>
        <v>2.2325162470099524</v>
      </c>
      <c r="T62" s="44">
        <f>100*('Table KP Tshs'!T68/'Table KP Tshs'!T63-1)</f>
        <v>5.253469935334487</v>
      </c>
      <c r="U62" s="44">
        <f>100*('Table KP Tshs'!U68/'Table KP Tshs'!U63-1)</f>
        <v>4.257615724300523</v>
      </c>
      <c r="V62" s="44">
        <f>100*('Table KP Tshs'!V68/'Table KP Tshs'!V63-1)</f>
        <v>7.0787638255713325</v>
      </c>
      <c r="W62" s="44">
        <f>100*('Table KP Tshs'!W68/'Table KP Tshs'!W63-1)</f>
        <v>7.380906596268089</v>
      </c>
      <c r="X62" s="44">
        <f>100*('Table KP Tshs'!X68/'Table KP Tshs'!X63-1)</f>
        <v>6.8954380504961055</v>
      </c>
      <c r="Y62" s="44">
        <f>100*('Table KP Tshs'!Y68/'Table KP Tshs'!Y63-1)</f>
        <v>11.677028843466818</v>
      </c>
      <c r="Z62" s="46">
        <f>100*('Table KP Tshs'!Z68/'Table KP Tshs'!Z63-1)</f>
        <v>7.287921242927187</v>
      </c>
      <c r="AA62" s="7"/>
      <c r="AB62" s="7"/>
      <c r="AC62" s="132"/>
      <c r="AD62" s="133"/>
      <c r="AE62" s="133"/>
      <c r="AF62" s="132"/>
      <c r="AG62" s="132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</row>
    <row r="63" spans="1:110" ht="12">
      <c r="A63" s="180"/>
      <c r="B63" s="62" t="s">
        <v>25</v>
      </c>
      <c r="C63" s="44">
        <f>100*('Table KP Tshs'!C69/'Table KP Tshs'!C64-1)</f>
        <v>10.207696381888454</v>
      </c>
      <c r="D63" s="44">
        <f>100*('Table KP Tshs'!D69/'Table KP Tshs'!D64-1)</f>
        <v>15.682708122774368</v>
      </c>
      <c r="E63" s="44">
        <f>100*('Table KP Tshs'!E69/'Table KP Tshs'!E64-1)</f>
        <v>9.479673576302506</v>
      </c>
      <c r="F63" s="44">
        <f>100*('Table KP Tshs'!F69/'Table KP Tshs'!F64-1)</f>
        <v>-1.8926597871166462</v>
      </c>
      <c r="G63" s="44">
        <f>100*('Table KP Tshs'!G69/'Table KP Tshs'!G64-1)</f>
        <v>-2.671599314607964</v>
      </c>
      <c r="H63" s="44">
        <f>100*('Table KP Tshs'!H69/'Table KP Tshs'!H64-1)</f>
        <v>13.755817628833844</v>
      </c>
      <c r="I63" s="44">
        <f>100*('Table KP Tshs'!I69/'Table KP Tshs'!I64-1)</f>
        <v>8.748121792445573</v>
      </c>
      <c r="J63" s="44">
        <f>100*('Table KP Tshs'!J69/'Table KP Tshs'!J64-1)</f>
        <v>2.633336186947277</v>
      </c>
      <c r="K63" s="44">
        <f>100*('Table KP Tshs'!K69/'Table KP Tshs'!K64-1)</f>
        <v>1.4001551348002295</v>
      </c>
      <c r="L63" s="44">
        <f>100*('Table KP Tshs'!L69/'Table KP Tshs'!L64-1)</f>
        <v>10.24476480144969</v>
      </c>
      <c r="M63" s="46">
        <f>100*('Table KP Tshs'!M69/'Table KP Tshs'!M64-1)</f>
        <v>12.629260373699513</v>
      </c>
      <c r="N63" s="180"/>
      <c r="O63" s="62" t="s">
        <v>25</v>
      </c>
      <c r="P63" s="44">
        <f>100*('Table KP Tshs'!P69/'Table KP Tshs'!P64-1)</f>
        <v>12.810493607151452</v>
      </c>
      <c r="Q63" s="44">
        <f>100*('Table KP Tshs'!Q69/'Table KP Tshs'!Q64-1)</f>
        <v>7.323571209859536</v>
      </c>
      <c r="R63" s="44">
        <f>100*('Table KP Tshs'!R69/'Table KP Tshs'!R64-1)</f>
        <v>0.4618686675497363</v>
      </c>
      <c r="S63" s="44">
        <f>100*('Table KP Tshs'!S69/'Table KP Tshs'!S64-1)</f>
        <v>2.2500164454605898</v>
      </c>
      <c r="T63" s="44">
        <f>100*('Table KP Tshs'!T69/'Table KP Tshs'!T64-1)</f>
        <v>5.253469935334487</v>
      </c>
      <c r="U63" s="44">
        <f>100*('Table KP Tshs'!U69/'Table KP Tshs'!U64-1)</f>
        <v>3.8428806586999764</v>
      </c>
      <c r="V63" s="44">
        <f>100*('Table KP Tshs'!V69/'Table KP Tshs'!V64-1)</f>
        <v>6.077010815348571</v>
      </c>
      <c r="W63" s="44">
        <f>100*('Table KP Tshs'!W69/'Table KP Tshs'!W64-1)</f>
        <v>18.368613860223483</v>
      </c>
      <c r="X63" s="44">
        <f>100*('Table KP Tshs'!X69/'Table KP Tshs'!X64-1)</f>
        <v>8.656406455884058</v>
      </c>
      <c r="Y63" s="44">
        <f>100*('Table KP Tshs'!Y69/'Table KP Tshs'!Y64-1)</f>
        <v>13.345782024503361</v>
      </c>
      <c r="Z63" s="46">
        <f>100*('Table KP Tshs'!Z69/'Table KP Tshs'!Z64-1)</f>
        <v>9.024194569597089</v>
      </c>
      <c r="AA63" s="7"/>
      <c r="AB63" s="7"/>
      <c r="AC63" s="132"/>
      <c r="AD63" s="131"/>
      <c r="AE63" s="133"/>
      <c r="AF63" s="133"/>
      <c r="AG63" s="133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</row>
    <row r="64" spans="1:110" ht="12">
      <c r="A64" s="142"/>
      <c r="B64" s="126"/>
      <c r="C64" s="124"/>
      <c r="D64" s="124"/>
      <c r="E64" s="124"/>
      <c r="F64" s="124"/>
      <c r="G64" s="124"/>
      <c r="H64" s="44"/>
      <c r="I64" s="44"/>
      <c r="J64" s="44"/>
      <c r="K64" s="44"/>
      <c r="L64" s="44"/>
      <c r="M64" s="46"/>
      <c r="N64" s="33"/>
      <c r="O64" s="126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5"/>
      <c r="AA64" s="7"/>
      <c r="AB64" s="7"/>
      <c r="AC64" s="132"/>
      <c r="AD64" s="131"/>
      <c r="AE64" s="133"/>
      <c r="AF64" s="133"/>
      <c r="AG64" s="133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</row>
    <row r="65" spans="1:110" ht="12">
      <c r="A65" s="180">
        <v>2016</v>
      </c>
      <c r="B65" s="62" t="s">
        <v>22</v>
      </c>
      <c r="C65" s="44">
        <f>100*('Table KP Tshs'!C71/'Table KP Tshs'!C66-1)</f>
        <v>2.645697124251001</v>
      </c>
      <c r="D65" s="44">
        <f>100*('Table KP Tshs'!D71/'Table KP Tshs'!D66-1)</f>
        <v>6.4897140009625875</v>
      </c>
      <c r="E65" s="44">
        <f>100*('Table KP Tshs'!E71/'Table KP Tshs'!E66-1)</f>
        <v>7.435965755737484</v>
      </c>
      <c r="F65" s="44">
        <f>100*('Table KP Tshs'!F71/'Table KP Tshs'!F66-1)</f>
        <v>5.974763201182931</v>
      </c>
      <c r="G65" s="44">
        <f>100*('Table KP Tshs'!G71/'Table KP Tshs'!G66-1)</f>
        <v>-2.460604155393731</v>
      </c>
      <c r="H65" s="44">
        <f>100*('Table KP Tshs'!H71/'Table KP Tshs'!H66-1)</f>
        <v>4.299297228003107</v>
      </c>
      <c r="I65" s="44">
        <f>100*('Table KP Tshs'!I71/'Table KP Tshs'!I66-1)</f>
        <v>5.754319970488608</v>
      </c>
      <c r="J65" s="44">
        <f>100*('Table KP Tshs'!J71/'Table KP Tshs'!J66-1)</f>
        <v>-1.2846316139123903</v>
      </c>
      <c r="K65" s="44">
        <f>100*('Table KP Tshs'!K71/'Table KP Tshs'!K66-1)</f>
        <v>7.8675865926395305</v>
      </c>
      <c r="L65" s="44">
        <f>100*('Table KP Tshs'!L71/'Table KP Tshs'!L66-1)</f>
        <v>13.370832640571638</v>
      </c>
      <c r="M65" s="46">
        <f>100*('Table KP Tshs'!M71/'Table KP Tshs'!M66-1)</f>
        <v>13.532828542154807</v>
      </c>
      <c r="N65" s="180">
        <v>2016</v>
      </c>
      <c r="O65" s="62" t="s">
        <v>22</v>
      </c>
      <c r="P65" s="44">
        <f>100*('Table KP Tshs'!P71/'Table KP Tshs'!P66-1)</f>
        <v>10.16077111418181</v>
      </c>
      <c r="Q65" s="44">
        <f>100*('Table KP Tshs'!Q71/'Table KP Tshs'!Q66-1)</f>
        <v>6.0464808858275765</v>
      </c>
      <c r="R65" s="44">
        <f>100*('Table KP Tshs'!R71/'Table KP Tshs'!R66-1)</f>
        <v>-2.628574971904185</v>
      </c>
      <c r="S65" s="44">
        <f>100*('Table KP Tshs'!S71/'Table KP Tshs'!S66-1)</f>
        <v>2.5949127292031138</v>
      </c>
      <c r="T65" s="44">
        <f>100*('Table KP Tshs'!T71/'Table KP Tshs'!T66-1)</f>
        <v>8.003756902294889</v>
      </c>
      <c r="U65" s="44">
        <f>100*('Table KP Tshs'!U71/'Table KP Tshs'!U66-1)</f>
        <v>5.328512218787629</v>
      </c>
      <c r="V65" s="44">
        <f>100*('Table KP Tshs'!V71/'Table KP Tshs'!V66-1)</f>
        <v>6.34518623505127</v>
      </c>
      <c r="W65" s="44">
        <f>100*('Table KP Tshs'!W71/'Table KP Tshs'!W66-1)</f>
        <v>10.511332710720112</v>
      </c>
      <c r="X65" s="44">
        <f>100*('Table KP Tshs'!X71/'Table KP Tshs'!X66-1)</f>
        <v>5.438196220653468</v>
      </c>
      <c r="Y65" s="44">
        <f>100*('Table KP Tshs'!Y71/'Table KP Tshs'!Y66-1)</f>
        <v>6.422268368587347</v>
      </c>
      <c r="Z65" s="46">
        <f>100*('Table KP Tshs'!Z71/'Table KP Tshs'!Z66-1)</f>
        <v>5.50402794312852</v>
      </c>
      <c r="AA65" s="7"/>
      <c r="AB65" s="7"/>
      <c r="AC65" s="132"/>
      <c r="AD65" s="131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</row>
    <row r="66" spans="1:110" ht="12">
      <c r="A66" s="180"/>
      <c r="B66" s="62" t="s">
        <v>23</v>
      </c>
      <c r="C66" s="44">
        <f>100*('Table KP Tshs'!C72/'Table KP Tshs'!C67-1)</f>
        <v>3.183811025697869</v>
      </c>
      <c r="D66" s="44">
        <f>100*('Table KP Tshs'!D72/'Table KP Tshs'!D67-1)</f>
        <v>20.455274713997373</v>
      </c>
      <c r="E66" s="44">
        <f>100*('Table KP Tshs'!E72/'Table KP Tshs'!E67-1)</f>
        <v>9.08756161528328</v>
      </c>
      <c r="F66" s="44">
        <f>100*('Table KP Tshs'!F72/'Table KP Tshs'!F67-1)</f>
        <v>7.1273008716303154</v>
      </c>
      <c r="G66" s="44">
        <f>100*('Table KP Tshs'!G72/'Table KP Tshs'!G67-1)</f>
        <v>4.334709734681774</v>
      </c>
      <c r="H66" s="44">
        <f>100*('Table KP Tshs'!H72/'Table KP Tshs'!H67-1)</f>
        <v>9.017431121456788</v>
      </c>
      <c r="I66" s="44">
        <f>100*('Table KP Tshs'!I72/'Table KP Tshs'!I67-1)</f>
        <v>5.164803925287709</v>
      </c>
      <c r="J66" s="44">
        <f>100*('Table KP Tshs'!J72/'Table KP Tshs'!J67-1)</f>
        <v>2.5274228392865528</v>
      </c>
      <c r="K66" s="44">
        <f>100*('Table KP Tshs'!K72/'Table KP Tshs'!K67-1)</f>
        <v>30.578594960926363</v>
      </c>
      <c r="L66" s="44">
        <f>100*('Table KP Tshs'!L72/'Table KP Tshs'!L67-1)</f>
        <v>12.625463267815618</v>
      </c>
      <c r="M66" s="46">
        <f>100*('Table KP Tshs'!M72/'Table KP Tshs'!M67-1)</f>
        <v>12.498653507427647</v>
      </c>
      <c r="N66" s="180"/>
      <c r="O66" s="62" t="s">
        <v>23</v>
      </c>
      <c r="P66" s="44">
        <f>100*('Table KP Tshs'!P72/'Table KP Tshs'!P67-1)</f>
        <v>7.2691605287389605</v>
      </c>
      <c r="Q66" s="44">
        <f>100*('Table KP Tshs'!Q72/'Table KP Tshs'!Q67-1)</f>
        <v>5.873168801570605</v>
      </c>
      <c r="R66" s="44">
        <f>100*('Table KP Tshs'!R72/'Table KP Tshs'!R67-1)</f>
        <v>3.2030000474318365</v>
      </c>
      <c r="S66" s="44">
        <f>100*('Table KP Tshs'!S72/'Table KP Tshs'!S67-1)</f>
        <v>2.2845775748500996</v>
      </c>
      <c r="T66" s="44">
        <f>100*('Table KP Tshs'!T72/'Table KP Tshs'!T67-1)</f>
        <v>8.003756902294889</v>
      </c>
      <c r="U66" s="44">
        <f>100*('Table KP Tshs'!U72/'Table KP Tshs'!U67-1)</f>
        <v>5.732312807436535</v>
      </c>
      <c r="V66" s="44">
        <f>100*('Table KP Tshs'!V72/'Table KP Tshs'!V67-1)</f>
        <v>6.400264576766279</v>
      </c>
      <c r="W66" s="44">
        <f>100*('Table KP Tshs'!W72/'Table KP Tshs'!W67-1)</f>
        <v>16.4359199134029</v>
      </c>
      <c r="X66" s="44">
        <f>100*('Table KP Tshs'!X72/'Table KP Tshs'!X67-1)</f>
        <v>8.010125126582812</v>
      </c>
      <c r="Y66" s="44">
        <f>100*('Table KP Tshs'!Y72/'Table KP Tshs'!Y67-1)</f>
        <v>6.303769524186298</v>
      </c>
      <c r="Z66" s="46">
        <f>100*('Table KP Tshs'!Z72/'Table KP Tshs'!Z67-1)</f>
        <v>7.88402917100095</v>
      </c>
      <c r="AA66" s="7"/>
      <c r="AB66" s="7"/>
      <c r="AC66" s="132"/>
      <c r="AD66" s="131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</row>
    <row r="67" spans="1:110" ht="12">
      <c r="A67" s="180"/>
      <c r="B67" s="62" t="s">
        <v>24</v>
      </c>
      <c r="C67" s="44">
        <f>100*('Table KP Tshs'!C73/'Table KP Tshs'!C68-1)</f>
        <v>0.2992922414788879</v>
      </c>
      <c r="D67" s="44">
        <f>100*('Table KP Tshs'!D73/'Table KP Tshs'!D68-1)</f>
        <v>19.886759155118927</v>
      </c>
      <c r="E67" s="44">
        <f>100*('Table KP Tshs'!E73/'Table KP Tshs'!E68-1)</f>
        <v>4.492437021683515</v>
      </c>
      <c r="F67" s="44">
        <f>100*('Table KP Tshs'!F73/'Table KP Tshs'!F68-1)</f>
        <v>11.826845620244386</v>
      </c>
      <c r="G67" s="44">
        <f>100*('Table KP Tshs'!G73/'Table KP Tshs'!G68-1)</f>
        <v>14.54619683156746</v>
      </c>
      <c r="H67" s="44">
        <f>100*('Table KP Tshs'!H73/'Table KP Tshs'!H68-1)</f>
        <v>6.885637832562974</v>
      </c>
      <c r="I67" s="44">
        <f>100*('Table KP Tshs'!I73/'Table KP Tshs'!I68-1)</f>
        <v>5.880640372748291</v>
      </c>
      <c r="J67" s="44">
        <f>100*('Table KP Tshs'!J73/'Table KP Tshs'!J68-1)</f>
        <v>5.457424883985729</v>
      </c>
      <c r="K67" s="44">
        <f>100*('Table KP Tshs'!K73/'Table KP Tshs'!K68-1)</f>
        <v>12.222269916690841</v>
      </c>
      <c r="L67" s="44">
        <f>100*('Table KP Tshs'!L73/'Table KP Tshs'!L68-1)</f>
        <v>14.305103098045514</v>
      </c>
      <c r="M67" s="46">
        <f>100*('Table KP Tshs'!M73/'Table KP Tshs'!M68-1)</f>
        <v>8.759807397774</v>
      </c>
      <c r="N67" s="180"/>
      <c r="O67" s="62" t="s">
        <v>24</v>
      </c>
      <c r="P67" s="44">
        <f>100*('Table KP Tshs'!P73/'Table KP Tshs'!P68-1)</f>
        <v>3.456908590465968</v>
      </c>
      <c r="Q67" s="44">
        <f>100*('Table KP Tshs'!Q73/'Table KP Tshs'!Q68-1)</f>
        <v>4.3908451059935905</v>
      </c>
      <c r="R67" s="44">
        <f>100*('Table KP Tshs'!R73/'Table KP Tshs'!R68-1)</f>
        <v>8.250296943397185</v>
      </c>
      <c r="S67" s="44">
        <f>100*('Table KP Tshs'!S73/'Table KP Tshs'!S68-1)</f>
        <v>2.3016386183316584</v>
      </c>
      <c r="T67" s="44">
        <f>100*('Table KP Tshs'!T73/'Table KP Tshs'!T68-1)</f>
        <v>6.7503512278361155</v>
      </c>
      <c r="U67" s="44">
        <f>100*('Table KP Tshs'!U73/'Table KP Tshs'!U68-1)</f>
        <v>5.446102537498487</v>
      </c>
      <c r="V67" s="44">
        <f>100*('Table KP Tshs'!V73/'Table KP Tshs'!V68-1)</f>
        <v>6.883710658599407</v>
      </c>
      <c r="W67" s="44">
        <f>100*('Table KP Tshs'!W73/'Table KP Tshs'!W68-1)</f>
        <v>8.625854523254773</v>
      </c>
      <c r="X67" s="44">
        <f>100*('Table KP Tshs'!X73/'Table KP Tshs'!X68-1)</f>
        <v>6.054078690868492</v>
      </c>
      <c r="Y67" s="44">
        <f>100*('Table KP Tshs'!Y73/'Table KP Tshs'!Y68-1)</f>
        <v>7.596947663887255</v>
      </c>
      <c r="Z67" s="46">
        <f>100*('Table KP Tshs'!Z73/'Table KP Tshs'!Z68-1)</f>
        <v>6.185901548718387</v>
      </c>
      <c r="AA67" s="7"/>
      <c r="AB67" s="7"/>
      <c r="AC67" s="132"/>
      <c r="AD67" s="131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</row>
    <row r="68" spans="1:110" ht="12.75" thickBot="1">
      <c r="A68" s="181"/>
      <c r="B68" s="150" t="s">
        <v>25</v>
      </c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3"/>
      <c r="N68" s="181"/>
      <c r="O68" s="150" t="s">
        <v>25</v>
      </c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3"/>
      <c r="AA68" s="7"/>
      <c r="AB68" s="7"/>
      <c r="AC68" s="132"/>
      <c r="AD68" s="131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</row>
    <row r="69" spans="1:110" ht="12">
      <c r="A69" s="19"/>
      <c r="B69" s="11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11"/>
      <c r="O69" s="11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7"/>
      <c r="AB69" s="7"/>
      <c r="AC69" s="132"/>
      <c r="AD69" s="135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</row>
    <row r="70" spans="1:110" ht="12">
      <c r="A70" s="19"/>
      <c r="B70" s="11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11"/>
      <c r="O70" s="11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7"/>
      <c r="AB70" s="7"/>
      <c r="AC70" s="132"/>
      <c r="AD70" s="135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</row>
    <row r="71" spans="1:110" ht="12">
      <c r="A71" s="19"/>
      <c r="B71" s="11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11"/>
      <c r="O71" s="11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7"/>
      <c r="AB71" s="7"/>
      <c r="AC71" s="132"/>
      <c r="AD71" s="135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</row>
    <row r="72" spans="1:110" ht="12">
      <c r="A72" s="19"/>
      <c r="B72" s="11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11"/>
      <c r="O72" s="11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7"/>
      <c r="AB72" s="7"/>
      <c r="AC72" s="132"/>
      <c r="AD72" s="135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</row>
    <row r="73" spans="1:110" ht="12">
      <c r="A73" s="19"/>
      <c r="B73" s="11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11"/>
      <c r="O73" s="11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7"/>
      <c r="AB73" s="7"/>
      <c r="AC73" s="132"/>
      <c r="AD73" s="135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</row>
    <row r="74" spans="1:110" ht="12">
      <c r="A74" s="19"/>
      <c r="B74" s="11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11"/>
      <c r="O74" s="11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7"/>
      <c r="AB74" s="7"/>
      <c r="AC74" s="132"/>
      <c r="AD74" s="135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</row>
    <row r="75" spans="1:110" ht="12">
      <c r="A75" s="19"/>
      <c r="B75" s="11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11"/>
      <c r="O75" s="11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</row>
    <row r="76" spans="1:110" ht="12">
      <c r="A76" s="19"/>
      <c r="B76" s="11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11"/>
      <c r="O76" s="11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</row>
    <row r="77" spans="1:110" ht="12">
      <c r="A77" s="19"/>
      <c r="B77" s="11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11"/>
      <c r="O77" s="11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</row>
    <row r="78" spans="1:110" ht="12">
      <c r="A78" s="19"/>
      <c r="B78" s="11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11"/>
      <c r="O78" s="11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</row>
    <row r="79" spans="1:110" ht="12">
      <c r="A79" s="19"/>
      <c r="B79" s="11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11"/>
      <c r="O79" s="11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</row>
    <row r="80" spans="1:110" ht="12">
      <c r="A80" s="19"/>
      <c r="B80" s="11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11"/>
      <c r="O80" s="11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</row>
    <row r="81" spans="1:110" ht="12">
      <c r="A81" s="19"/>
      <c r="B81" s="11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11"/>
      <c r="O81" s="11"/>
      <c r="P81" s="20"/>
      <c r="Q81" s="20"/>
      <c r="R81" s="20"/>
      <c r="S81" s="20"/>
      <c r="T81" s="137"/>
      <c r="U81" s="136"/>
      <c r="V81" s="20"/>
      <c r="W81" s="20"/>
      <c r="X81" s="20"/>
      <c r="Y81" s="20"/>
      <c r="Z81" s="20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</row>
    <row r="82" spans="1:110" ht="12">
      <c r="A82" s="19"/>
      <c r="B82" s="11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11"/>
      <c r="O82" s="11"/>
      <c r="P82" s="20"/>
      <c r="Q82" s="20"/>
      <c r="R82" s="20"/>
      <c r="S82" s="20"/>
      <c r="T82" s="137"/>
      <c r="U82" s="136"/>
      <c r="V82" s="20"/>
      <c r="W82" s="20"/>
      <c r="X82" s="20"/>
      <c r="Y82" s="20"/>
      <c r="Z82" s="20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</row>
    <row r="83" spans="1:110" ht="12">
      <c r="A83" s="19"/>
      <c r="B83" s="11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11"/>
      <c r="O83" s="11"/>
      <c r="P83" s="20"/>
      <c r="Q83" s="20"/>
      <c r="R83" s="20"/>
      <c r="S83" s="20"/>
      <c r="T83" s="137"/>
      <c r="U83" s="136"/>
      <c r="V83" s="20"/>
      <c r="W83" s="20"/>
      <c r="X83" s="20"/>
      <c r="Y83" s="20"/>
      <c r="Z83" s="20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</row>
    <row r="84" spans="1:26" ht="12">
      <c r="A84" s="19"/>
      <c r="B84" s="11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11"/>
      <c r="O84" s="11"/>
      <c r="P84" s="20"/>
      <c r="Q84" s="20"/>
      <c r="R84" s="20"/>
      <c r="S84" s="20"/>
      <c r="T84" s="137"/>
      <c r="U84" s="136"/>
      <c r="V84" s="20"/>
      <c r="W84" s="20"/>
      <c r="X84" s="20"/>
      <c r="Y84" s="20"/>
      <c r="Z84" s="20"/>
    </row>
    <row r="85" spans="1:26" ht="12">
      <c r="A85" s="19"/>
      <c r="B85" s="11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11"/>
      <c r="O85" s="11"/>
      <c r="P85" s="20"/>
      <c r="Q85" s="20"/>
      <c r="R85" s="20"/>
      <c r="S85" s="20"/>
      <c r="T85" s="137"/>
      <c r="U85" s="136"/>
      <c r="V85" s="20"/>
      <c r="W85" s="20"/>
      <c r="X85" s="20"/>
      <c r="Y85" s="20"/>
      <c r="Z85" s="20"/>
    </row>
    <row r="86" spans="1:26" ht="12">
      <c r="A86" s="19"/>
      <c r="B86" s="11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11"/>
      <c r="O86" s="11"/>
      <c r="P86" s="20"/>
      <c r="Q86" s="20"/>
      <c r="R86" s="20"/>
      <c r="S86" s="20"/>
      <c r="T86" s="137"/>
      <c r="U86" s="136"/>
      <c r="V86" s="20"/>
      <c r="W86" s="20"/>
      <c r="X86" s="20"/>
      <c r="Y86" s="20"/>
      <c r="Z86" s="20"/>
    </row>
    <row r="87" spans="1:26" ht="12">
      <c r="A87" s="19"/>
      <c r="B87" s="11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11"/>
      <c r="O87" s="11"/>
      <c r="P87" s="20"/>
      <c r="Q87" s="20"/>
      <c r="R87" s="20"/>
      <c r="S87" s="20"/>
      <c r="T87" s="137"/>
      <c r="U87" s="136"/>
      <c r="V87" s="20"/>
      <c r="W87" s="20"/>
      <c r="X87" s="20"/>
      <c r="Y87" s="20"/>
      <c r="Z87" s="20"/>
    </row>
    <row r="88" spans="1:26" ht="12">
      <c r="A88" s="19"/>
      <c r="B88" s="11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11"/>
      <c r="O88" s="11"/>
      <c r="P88" s="20"/>
      <c r="Q88" s="20"/>
      <c r="R88" s="20"/>
      <c r="S88" s="20"/>
      <c r="T88" s="137"/>
      <c r="U88" s="136"/>
      <c r="V88" s="20"/>
      <c r="W88" s="20"/>
      <c r="X88" s="20"/>
      <c r="Y88" s="20"/>
      <c r="Z88" s="20"/>
    </row>
    <row r="89" spans="1:26" ht="12">
      <c r="A89" s="19"/>
      <c r="B89" s="11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11"/>
      <c r="O89" s="11"/>
      <c r="P89" s="20"/>
      <c r="Q89" s="20"/>
      <c r="R89" s="20"/>
      <c r="S89" s="20"/>
      <c r="T89" s="137"/>
      <c r="U89" s="136"/>
      <c r="V89" s="20"/>
      <c r="W89" s="20"/>
      <c r="X89" s="20"/>
      <c r="Y89" s="20"/>
      <c r="Z89" s="20"/>
    </row>
    <row r="90" spans="1:26" ht="12">
      <c r="A90" s="19"/>
      <c r="B90" s="11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11"/>
      <c r="O90" s="11"/>
      <c r="P90" s="20"/>
      <c r="Q90" s="20"/>
      <c r="R90" s="20"/>
      <c r="S90" s="20"/>
      <c r="T90" s="137"/>
      <c r="U90" s="136"/>
      <c r="V90" s="20"/>
      <c r="W90" s="20"/>
      <c r="X90" s="20"/>
      <c r="Y90" s="20"/>
      <c r="Z90" s="20"/>
    </row>
    <row r="91" spans="1:26" ht="12">
      <c r="A91" s="19"/>
      <c r="B91" s="11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11"/>
      <c r="O91" s="11"/>
      <c r="P91" s="20"/>
      <c r="Q91" s="20"/>
      <c r="R91" s="20"/>
      <c r="S91" s="20"/>
      <c r="T91" s="137"/>
      <c r="U91" s="136"/>
      <c r="V91" s="20"/>
      <c r="W91" s="20"/>
      <c r="X91" s="20"/>
      <c r="Y91" s="20"/>
      <c r="Z91" s="20"/>
    </row>
    <row r="92" spans="1:26" ht="12">
      <c r="A92" s="19"/>
      <c r="B92" s="11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11"/>
      <c r="O92" s="11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2">
      <c r="A93" s="19"/>
      <c r="B93" s="11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11"/>
      <c r="O93" s="11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2">
      <c r="A94" s="19"/>
      <c r="B94" s="11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11"/>
      <c r="O94" s="11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2">
      <c r="A95" s="19"/>
      <c r="B95" s="11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11"/>
      <c r="O95" s="11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2">
      <c r="A96" s="19"/>
      <c r="B96" s="11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11"/>
      <c r="O96" s="11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2">
      <c r="A97" s="19"/>
      <c r="B97" s="11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11"/>
      <c r="O97" s="11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2">
      <c r="A98" s="19"/>
      <c r="B98" s="11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11"/>
      <c r="O98" s="11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2">
      <c r="A99" s="19"/>
      <c r="B99" s="11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11"/>
      <c r="O99" s="11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2">
      <c r="A100" s="19"/>
      <c r="B100" s="11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11"/>
      <c r="O100" s="11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2">
      <c r="A101" s="19"/>
      <c r="B101" s="11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11"/>
      <c r="O101" s="11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2">
      <c r="A102" s="19"/>
      <c r="B102" s="11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11"/>
      <c r="O102" s="11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2">
      <c r="A103" s="19"/>
      <c r="B103" s="11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11"/>
      <c r="O103" s="11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2">
      <c r="A104" s="19"/>
      <c r="B104" s="11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11"/>
      <c r="O104" s="11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2">
      <c r="A105" s="19"/>
      <c r="B105" s="11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11"/>
      <c r="O105" s="11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2">
      <c r="A106" s="19"/>
      <c r="B106" s="11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11"/>
      <c r="O106" s="11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2">
      <c r="A107" s="19"/>
      <c r="B107" s="11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11"/>
      <c r="O107" s="11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2">
      <c r="A108" s="19"/>
      <c r="B108" s="11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1"/>
      <c r="O108" s="11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2">
      <c r="A109" s="19"/>
      <c r="B109" s="11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11"/>
      <c r="O109" s="11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2">
      <c r="A110" s="19"/>
      <c r="B110" s="11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11"/>
      <c r="O110" s="11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2">
      <c r="A111" s="19"/>
      <c r="B111" s="11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11"/>
      <c r="O111" s="11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12">
      <c r="A112" s="19"/>
      <c r="B112" s="11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11"/>
      <c r="O112" s="11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2">
      <c r="A113" s="19"/>
      <c r="B113" s="11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11"/>
      <c r="O113" s="11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2">
      <c r="A114" s="19"/>
      <c r="B114" s="11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11"/>
      <c r="O114" s="11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2">
      <c r="A115" s="19"/>
      <c r="B115" s="11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11"/>
      <c r="O115" s="11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2">
      <c r="A116" s="19"/>
      <c r="B116" s="11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11"/>
      <c r="O116" s="11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2">
      <c r="A117" s="19"/>
      <c r="B117" s="11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11"/>
      <c r="O117" s="11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2">
      <c r="A118" s="19"/>
      <c r="B118" s="11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11"/>
      <c r="O118" s="11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2">
      <c r="A119" s="19"/>
      <c r="B119" s="11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11"/>
      <c r="O119" s="11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2">
      <c r="A120" s="19"/>
      <c r="B120" s="11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11"/>
      <c r="O120" s="11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2">
      <c r="A121" s="19"/>
      <c r="B121" s="11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11"/>
      <c r="O121" s="11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2">
      <c r="A122" s="19"/>
      <c r="B122" s="11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11"/>
      <c r="O122" s="11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12">
      <c r="A123" s="19"/>
      <c r="B123" s="11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11"/>
      <c r="O123" s="11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2">
      <c r="A124" s="19"/>
      <c r="B124" s="11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11"/>
      <c r="O124" s="11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2">
      <c r="A125" s="19"/>
      <c r="B125" s="11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11"/>
      <c r="O125" s="11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2">
      <c r="A126" s="19"/>
      <c r="B126" s="11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11"/>
      <c r="O126" s="11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2">
      <c r="A127" s="19"/>
      <c r="B127" s="11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11"/>
      <c r="O127" s="11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2">
      <c r="A128" s="19"/>
      <c r="B128" s="11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11"/>
      <c r="O128" s="11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2">
      <c r="A129" s="19"/>
      <c r="B129" s="11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11"/>
      <c r="O129" s="11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2">
      <c r="A130" s="19"/>
      <c r="B130" s="11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11"/>
      <c r="O130" s="11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2">
      <c r="A131" s="19"/>
      <c r="B131" s="11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11"/>
      <c r="O131" s="11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2">
      <c r="A132" s="19"/>
      <c r="B132" s="11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11"/>
      <c r="O132" s="11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2">
      <c r="A133" s="19"/>
      <c r="B133" s="11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11"/>
      <c r="O133" s="11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2">
      <c r="A134" s="19"/>
      <c r="B134" s="11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11"/>
      <c r="O134" s="11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2">
      <c r="A135" s="19"/>
      <c r="B135" s="11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11"/>
      <c r="O135" s="11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2">
      <c r="A136" s="19"/>
      <c r="B136" s="11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11"/>
      <c r="O136" s="11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12">
      <c r="A137" s="19"/>
      <c r="B137" s="11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11"/>
      <c r="O137" s="11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2">
      <c r="A138" s="19"/>
      <c r="B138" s="11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11"/>
      <c r="O138" s="11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2">
      <c r="A139" s="19"/>
      <c r="B139" s="11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11"/>
      <c r="O139" s="11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2">
      <c r="A140" s="19"/>
      <c r="B140" s="11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11"/>
      <c r="O140" s="11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2">
      <c r="A141" s="19"/>
      <c r="B141" s="11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11"/>
      <c r="O141" s="11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2">
      <c r="A142" s="19"/>
      <c r="B142" s="11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11"/>
      <c r="O142" s="11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2">
      <c r="A143" s="19"/>
      <c r="B143" s="11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11"/>
      <c r="O143" s="11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12">
      <c r="A144" s="19"/>
      <c r="B144" s="11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11"/>
      <c r="O144" s="11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12">
      <c r="A145" s="19"/>
      <c r="B145" s="11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11"/>
      <c r="O145" s="11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12">
      <c r="A146" s="19"/>
      <c r="B146" s="11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11"/>
      <c r="O146" s="11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12">
      <c r="A147" s="19"/>
      <c r="B147" s="11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11"/>
      <c r="O147" s="11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12">
      <c r="A148" s="19"/>
      <c r="B148" s="11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11"/>
      <c r="O148" s="11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12">
      <c r="A149" s="19"/>
      <c r="B149" s="11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11"/>
      <c r="O149" s="11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12">
      <c r="A150" s="19"/>
      <c r="B150" s="11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11"/>
      <c r="O150" s="11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12">
      <c r="A151" s="19"/>
      <c r="B151" s="11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11"/>
      <c r="O151" s="11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2">
      <c r="A152" s="19"/>
      <c r="B152" s="11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11"/>
      <c r="O152" s="11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12">
      <c r="A153" s="19"/>
      <c r="B153" s="11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11"/>
      <c r="O153" s="11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2">
      <c r="A154" s="19"/>
      <c r="B154" s="11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11"/>
      <c r="O154" s="11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2">
      <c r="A155" s="19"/>
      <c r="B155" s="11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11"/>
      <c r="O155" s="11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2">
      <c r="A156" s="19"/>
      <c r="B156" s="11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11"/>
      <c r="O156" s="11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2">
      <c r="A157" s="19"/>
      <c r="B157" s="11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11"/>
      <c r="O157" s="11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2">
      <c r="A158" s="19"/>
      <c r="B158" s="11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11"/>
      <c r="O158" s="11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2">
      <c r="A159" s="19"/>
      <c r="B159" s="11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11"/>
      <c r="O159" s="11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2">
      <c r="A160" s="19"/>
      <c r="B160" s="11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11"/>
      <c r="O160" s="11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2">
      <c r="A161" s="19"/>
      <c r="B161" s="11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11"/>
      <c r="O161" s="11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2">
      <c r="A162" s="19"/>
      <c r="B162" s="11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11"/>
      <c r="O162" s="11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2">
      <c r="A163" s="19"/>
      <c r="B163" s="11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11"/>
      <c r="O163" s="11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2">
      <c r="A164" s="19"/>
      <c r="B164" s="11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11"/>
      <c r="O164" s="11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2">
      <c r="A165" s="19"/>
      <c r="B165" s="11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11"/>
      <c r="O165" s="11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2">
      <c r="A166" s="19"/>
      <c r="B166" s="11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11"/>
      <c r="O166" s="11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2">
      <c r="A167" s="19"/>
      <c r="B167" s="11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11"/>
      <c r="O167" s="11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2">
      <c r="A168" s="19"/>
      <c r="B168" s="11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11"/>
      <c r="O168" s="11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12">
      <c r="A169" s="19"/>
      <c r="B169" s="11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11"/>
      <c r="O169" s="11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2">
      <c r="A170" s="19"/>
      <c r="B170" s="11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11"/>
      <c r="O170" s="11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2">
      <c r="A171" s="19"/>
      <c r="B171" s="11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11"/>
      <c r="O171" s="11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2">
      <c r="A172" s="19"/>
      <c r="B172" s="11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11"/>
      <c r="O172" s="11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2">
      <c r="A173" s="19"/>
      <c r="B173" s="11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11"/>
      <c r="O173" s="11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12">
      <c r="A174" s="19"/>
      <c r="B174" s="11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11"/>
      <c r="O174" s="11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12">
      <c r="A175" s="19"/>
      <c r="B175" s="11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11"/>
      <c r="O175" s="11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12">
      <c r="A176" s="19"/>
      <c r="B176" s="11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11"/>
      <c r="O176" s="11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2">
      <c r="A177" s="19"/>
      <c r="B177" s="11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11"/>
      <c r="O177" s="11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2">
      <c r="A178" s="19"/>
      <c r="B178" s="11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11"/>
      <c r="O178" s="11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2">
      <c r="A179" s="19"/>
      <c r="B179" s="11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11"/>
      <c r="O179" s="11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2">
      <c r="A180" s="19"/>
      <c r="B180" s="11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11"/>
      <c r="O180" s="11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2">
      <c r="A181" s="19"/>
      <c r="B181" s="11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11"/>
      <c r="O181" s="11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2">
      <c r="A182" s="19"/>
      <c r="B182" s="11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11"/>
      <c r="O182" s="11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12">
      <c r="A183" s="19"/>
      <c r="B183" s="11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11"/>
      <c r="O183" s="11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12">
      <c r="A184" s="19"/>
      <c r="B184" s="11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11"/>
      <c r="O184" s="11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2">
      <c r="A185" s="19"/>
      <c r="B185" s="11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11"/>
      <c r="O185" s="11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12">
      <c r="A186" s="19"/>
      <c r="B186" s="11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11"/>
      <c r="O186" s="11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2">
      <c r="A187" s="19"/>
      <c r="B187" s="11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11"/>
      <c r="O187" s="11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</sheetData>
  <sheetProtection/>
  <mergeCells count="22">
    <mergeCell ref="A30:A33"/>
    <mergeCell ref="N30:N33"/>
    <mergeCell ref="A50:A53"/>
    <mergeCell ref="N50:N53"/>
    <mergeCell ref="A55:A58"/>
    <mergeCell ref="N55:N58"/>
    <mergeCell ref="A35:A38"/>
    <mergeCell ref="N35:N38"/>
    <mergeCell ref="A40:A43"/>
    <mergeCell ref="N40:N43"/>
    <mergeCell ref="A45:A48"/>
    <mergeCell ref="N45:N48"/>
    <mergeCell ref="A65:A68"/>
    <mergeCell ref="N65:N68"/>
    <mergeCell ref="A60:A63"/>
    <mergeCell ref="N60:N63"/>
    <mergeCell ref="A15:A18"/>
    <mergeCell ref="N15:N18"/>
    <mergeCell ref="A20:A23"/>
    <mergeCell ref="N20:N23"/>
    <mergeCell ref="A25:A28"/>
    <mergeCell ref="N25:N28"/>
  </mergeCells>
  <printOptions/>
  <pageMargins left="0.7" right="0.7" top="0.75" bottom="0.75" header="0.3" footer="0.3"/>
  <pageSetup horizontalDpi="300" verticalDpi="300" orientation="portrait" scale="75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192"/>
  <sheetViews>
    <sheetView tabSelected="1" view="pageBreakPreview" zoomScaleSheetLayoutView="100" zoomScalePageLayoutView="0" workbookViewId="0" topLeftCell="A1">
      <pane xSplit="2" ySplit="3" topLeftCell="I6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25" sqref="M25"/>
    </sheetView>
  </sheetViews>
  <sheetFormatPr defaultColWidth="9.140625" defaultRowHeight="15"/>
  <cols>
    <col min="1" max="1" width="9.140625" style="22" customWidth="1"/>
    <col min="2" max="2" width="5.8515625" style="23" customWidth="1"/>
    <col min="3" max="3" width="10.00390625" style="21" customWidth="1"/>
    <col min="4" max="4" width="9.140625" style="21" customWidth="1"/>
    <col min="5" max="5" width="9.28125" style="21" bestFit="1" customWidth="1"/>
    <col min="6" max="7" width="9.140625" style="21" customWidth="1"/>
    <col min="8" max="8" width="10.57421875" style="21" customWidth="1"/>
    <col min="9" max="9" width="9.28125" style="21" bestFit="1" customWidth="1"/>
    <col min="10" max="11" width="9.140625" style="21" customWidth="1"/>
    <col min="12" max="13" width="9.8515625" style="21" customWidth="1"/>
    <col min="14" max="14" width="9.140625" style="24" customWidth="1"/>
    <col min="15" max="15" width="5.57421875" style="23" customWidth="1"/>
    <col min="16" max="16" width="9.28125" style="21" bestFit="1" customWidth="1"/>
    <col min="17" max="22" width="9.140625" style="21" customWidth="1"/>
    <col min="23" max="23" width="10.28125" style="21" customWidth="1"/>
    <col min="24" max="24" width="10.57421875" style="21" customWidth="1"/>
    <col min="25" max="25" width="9.140625" style="21" customWidth="1"/>
    <col min="26" max="26" width="10.28125" style="21" customWidth="1"/>
    <col min="27" max="27" width="11.7109375" style="11" customWidth="1"/>
    <col min="28" max="28" width="10.57421875" style="11" customWidth="1"/>
    <col min="29" max="29" width="13.57421875" style="11" customWidth="1"/>
    <col min="30" max="31" width="9.140625" style="11" customWidth="1"/>
    <col min="32" max="32" width="11.00390625" style="11" customWidth="1"/>
    <col min="33" max="16384" width="9.140625" style="11" customWidth="1"/>
  </cols>
  <sheetData>
    <row r="1" spans="1:26" s="2" customFormat="1" ht="15">
      <c r="A1" s="1" t="s">
        <v>13</v>
      </c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5" t="s">
        <v>13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" customFormat="1" ht="12.75" thickBot="1">
      <c r="A2" s="6" t="s">
        <v>39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 t="s">
        <v>39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8" s="7" customFormat="1" ht="72.75" thickBot="1">
      <c r="A3" s="37" t="s">
        <v>6</v>
      </c>
      <c r="B3" s="155" t="s">
        <v>14</v>
      </c>
      <c r="C3" s="151" t="s">
        <v>8</v>
      </c>
      <c r="D3" s="39" t="s">
        <v>9</v>
      </c>
      <c r="E3" s="39" t="s">
        <v>15</v>
      </c>
      <c r="F3" s="39" t="s">
        <v>16</v>
      </c>
      <c r="G3" s="39" t="s">
        <v>43</v>
      </c>
      <c r="H3" s="39" t="s">
        <v>17</v>
      </c>
      <c r="I3" s="39" t="s">
        <v>44</v>
      </c>
      <c r="J3" s="39" t="s">
        <v>35</v>
      </c>
      <c r="K3" s="39" t="s">
        <v>36</v>
      </c>
      <c r="L3" s="40" t="s">
        <v>37</v>
      </c>
      <c r="M3" s="39" t="s">
        <v>38</v>
      </c>
      <c r="N3" s="63" t="s">
        <v>6</v>
      </c>
      <c r="O3" s="98" t="s">
        <v>14</v>
      </c>
      <c r="P3" s="39" t="s">
        <v>18</v>
      </c>
      <c r="Q3" s="144" t="s">
        <v>27</v>
      </c>
      <c r="R3" s="144" t="s">
        <v>28</v>
      </c>
      <c r="S3" s="39" t="s">
        <v>26</v>
      </c>
      <c r="T3" s="39" t="s">
        <v>10</v>
      </c>
      <c r="U3" s="39" t="s">
        <v>11</v>
      </c>
      <c r="V3" s="39" t="s">
        <v>12</v>
      </c>
      <c r="W3" s="39" t="s">
        <v>29</v>
      </c>
      <c r="X3" s="39" t="s">
        <v>19</v>
      </c>
      <c r="Y3" s="39" t="s">
        <v>7</v>
      </c>
      <c r="Z3" s="40" t="s">
        <v>20</v>
      </c>
      <c r="AB3" s="7" t="s">
        <v>21</v>
      </c>
    </row>
    <row r="4" spans="1:26" s="7" customFormat="1" ht="12">
      <c r="A4" s="35" t="s">
        <v>30</v>
      </c>
      <c r="B4" s="156"/>
      <c r="C4" s="59">
        <v>5469142.253028933</v>
      </c>
      <c r="D4" s="42">
        <v>608737.7873779571</v>
      </c>
      <c r="E4" s="42">
        <v>1394163.5811526326</v>
      </c>
      <c r="F4" s="42">
        <v>204033.7323180039</v>
      </c>
      <c r="G4" s="42">
        <v>233554.96701505414</v>
      </c>
      <c r="H4" s="42">
        <v>1333650.9715290787</v>
      </c>
      <c r="I4" s="42">
        <v>1994580.1675540085</v>
      </c>
      <c r="J4" s="42">
        <v>347654.1529640042</v>
      </c>
      <c r="K4" s="42">
        <v>1219996.3997917145</v>
      </c>
      <c r="L4" s="76">
        <v>470010.1820134225</v>
      </c>
      <c r="M4" s="42">
        <v>452108.95921965037</v>
      </c>
      <c r="N4" s="36" t="s">
        <v>30</v>
      </c>
      <c r="O4" s="83"/>
      <c r="P4" s="42">
        <v>1255091.0012365524</v>
      </c>
      <c r="Q4" s="42">
        <v>182777.87766001077</v>
      </c>
      <c r="R4" s="42">
        <v>540020.0954548747</v>
      </c>
      <c r="S4" s="42">
        <v>1248462.783252983</v>
      </c>
      <c r="T4" s="42">
        <v>508969.4713629368</v>
      </c>
      <c r="U4" s="42">
        <v>343729.82283858047</v>
      </c>
      <c r="V4" s="42">
        <v>333360.66639646667</v>
      </c>
      <c r="W4" s="42">
        <v>-187399.22689085652</v>
      </c>
      <c r="X4" s="42">
        <v>17952645.645276003</v>
      </c>
      <c r="Y4" s="42">
        <v>1160183.9438497345</v>
      </c>
      <c r="Z4" s="76">
        <v>19112829.58912574</v>
      </c>
    </row>
    <row r="5" spans="1:26" s="7" customFormat="1" ht="14.25" customHeight="1">
      <c r="A5" s="31" t="s">
        <v>31</v>
      </c>
      <c r="B5" s="157"/>
      <c r="C5" s="60">
        <v>6765628.8438731115</v>
      </c>
      <c r="D5" s="45">
        <v>933735.6194534494</v>
      </c>
      <c r="E5" s="45">
        <v>1746521.3199873588</v>
      </c>
      <c r="F5" s="45">
        <v>205811.9225228194</v>
      </c>
      <c r="G5" s="45">
        <v>210189.3428079273</v>
      </c>
      <c r="H5" s="45">
        <v>1728851.9807244213</v>
      </c>
      <c r="I5" s="45">
        <v>2251405.8228699686</v>
      </c>
      <c r="J5" s="45">
        <v>363465.1613818999</v>
      </c>
      <c r="K5" s="45">
        <v>1386996.5784859997</v>
      </c>
      <c r="L5" s="48">
        <v>484232.3905863587</v>
      </c>
      <c r="M5" s="45">
        <v>574659.0354435507</v>
      </c>
      <c r="N5" s="8" t="s">
        <v>31</v>
      </c>
      <c r="O5" s="84"/>
      <c r="P5" s="45">
        <v>1688473.4405709873</v>
      </c>
      <c r="Q5" s="45">
        <v>242468.65884347813</v>
      </c>
      <c r="R5" s="45">
        <v>667260.4324648908</v>
      </c>
      <c r="S5" s="45">
        <v>1411753.5749292872</v>
      </c>
      <c r="T5" s="45">
        <v>630457.3358137647</v>
      </c>
      <c r="U5" s="45">
        <v>450189.0484584678</v>
      </c>
      <c r="V5" s="45">
        <v>379562.7101483529</v>
      </c>
      <c r="W5" s="45">
        <v>-315994.95700361754</v>
      </c>
      <c r="X5" s="45">
        <v>21805668.262362476</v>
      </c>
      <c r="Y5" s="45">
        <v>1449760.8537142419</v>
      </c>
      <c r="Z5" s="48">
        <v>23298435.282849617</v>
      </c>
    </row>
    <row r="6" spans="1:27" ht="12">
      <c r="A6" s="8" t="s">
        <v>0</v>
      </c>
      <c r="B6" s="69"/>
      <c r="C6" s="60">
        <v>7181356.646607315</v>
      </c>
      <c r="D6" s="45">
        <v>935411.8871249296</v>
      </c>
      <c r="E6" s="45">
        <v>1880031.9211990354</v>
      </c>
      <c r="F6" s="45">
        <v>232622.25761181337</v>
      </c>
      <c r="G6" s="45">
        <v>240897.85171029408</v>
      </c>
      <c r="H6" s="45">
        <v>2117073.6961931875</v>
      </c>
      <c r="I6" s="45">
        <v>2645346.7167165345</v>
      </c>
      <c r="J6" s="45">
        <v>481997.2953379544</v>
      </c>
      <c r="K6" s="45">
        <v>1572853.6242617252</v>
      </c>
      <c r="L6" s="48">
        <v>615065.8489687335</v>
      </c>
      <c r="M6" s="45">
        <v>756074.8048975916</v>
      </c>
      <c r="N6" s="8" t="s">
        <v>0</v>
      </c>
      <c r="O6" s="84"/>
      <c r="P6" s="45">
        <v>2179163.9822293883</v>
      </c>
      <c r="Q6" s="45">
        <v>318676.5740396009</v>
      </c>
      <c r="R6" s="45">
        <v>793109.7534905463</v>
      </c>
      <c r="S6" s="45">
        <v>1601266.2429873152</v>
      </c>
      <c r="T6" s="45">
        <v>851207.7696494552</v>
      </c>
      <c r="U6" s="45">
        <v>438415.0868588591</v>
      </c>
      <c r="V6" s="45">
        <v>439317.87765540916</v>
      </c>
      <c r="W6" s="45">
        <v>-331002.1190424902</v>
      </c>
      <c r="X6" s="45">
        <v>24948887.718497194</v>
      </c>
      <c r="Y6" s="45">
        <v>1821544.0813679248</v>
      </c>
      <c r="Z6" s="48">
        <v>26770431.799865115</v>
      </c>
      <c r="AA6" s="32"/>
    </row>
    <row r="7" spans="1:27" ht="12">
      <c r="A7" s="8" t="s">
        <v>1</v>
      </c>
      <c r="B7" s="69"/>
      <c r="C7" s="60">
        <v>9432724.873504966</v>
      </c>
      <c r="D7" s="45">
        <v>991016.7186632741</v>
      </c>
      <c r="E7" s="45">
        <v>2283593.9143784707</v>
      </c>
      <c r="F7" s="45">
        <v>306627.95018618414</v>
      </c>
      <c r="G7" s="45">
        <v>247646.04400313587</v>
      </c>
      <c r="H7" s="45">
        <v>2871522.8849338726</v>
      </c>
      <c r="I7" s="45">
        <v>3193697.196810819</v>
      </c>
      <c r="J7" s="45">
        <v>559792.8610670677</v>
      </c>
      <c r="K7" s="45">
        <v>1969499.2446446274</v>
      </c>
      <c r="L7" s="48">
        <v>722547.5147476947</v>
      </c>
      <c r="M7" s="45">
        <v>959279.3166870186</v>
      </c>
      <c r="N7" s="8" t="s">
        <v>1</v>
      </c>
      <c r="O7" s="84"/>
      <c r="P7" s="45">
        <v>2282704.157724029</v>
      </c>
      <c r="Q7" s="45">
        <v>450187.5075938378</v>
      </c>
      <c r="R7" s="45">
        <v>850083.2766959616</v>
      </c>
      <c r="S7" s="45">
        <v>1716407.8591818395</v>
      </c>
      <c r="T7" s="45">
        <v>1007307.5216425108</v>
      </c>
      <c r="U7" s="45">
        <v>532162.9777636875</v>
      </c>
      <c r="V7" s="45">
        <v>504595.7848788126</v>
      </c>
      <c r="W7" s="45">
        <v>-289026.5480853056</v>
      </c>
      <c r="X7" s="45">
        <v>30592371.0570225</v>
      </c>
      <c r="Y7" s="45">
        <v>2172568.46</v>
      </c>
      <c r="Z7" s="48">
        <v>32764939.5170225</v>
      </c>
      <c r="AA7" s="32"/>
    </row>
    <row r="8" spans="1:27" ht="12">
      <c r="A8" s="8" t="s">
        <v>2</v>
      </c>
      <c r="B8" s="69"/>
      <c r="C8" s="60">
        <v>11407717.34737744</v>
      </c>
      <c r="D8" s="45">
        <v>1073018.9483379368</v>
      </c>
      <c r="E8" s="45">
        <v>2597316.1401311415</v>
      </c>
      <c r="F8" s="45">
        <v>354861.68462838524</v>
      </c>
      <c r="G8" s="45">
        <v>264519.81673395133</v>
      </c>
      <c r="H8" s="45">
        <v>2728799.1044605537</v>
      </c>
      <c r="I8" s="45">
        <v>3744882.907617989</v>
      </c>
      <c r="J8" s="45">
        <v>680669.0366527878</v>
      </c>
      <c r="K8" s="45">
        <v>2320840.50861876</v>
      </c>
      <c r="L8" s="48">
        <v>912732.3673037504</v>
      </c>
      <c r="M8" s="45">
        <v>1178852.5679070624</v>
      </c>
      <c r="N8" s="8" t="s">
        <v>2</v>
      </c>
      <c r="O8" s="84"/>
      <c r="P8" s="45">
        <v>2511952.844610188</v>
      </c>
      <c r="Q8" s="45">
        <v>552629.9968194644</v>
      </c>
      <c r="R8" s="45">
        <v>895051.2790612075</v>
      </c>
      <c r="S8" s="45">
        <v>1921328.1150182998</v>
      </c>
      <c r="T8" s="45">
        <v>1193227.8163896692</v>
      </c>
      <c r="U8" s="45">
        <v>663617.9615418785</v>
      </c>
      <c r="V8" s="45">
        <v>571579.2016423065</v>
      </c>
      <c r="W8" s="45">
        <v>-327342.12704541883</v>
      </c>
      <c r="X8" s="45">
        <v>35246255.51780736</v>
      </c>
      <c r="Y8" s="45">
        <v>2480568.1100000003</v>
      </c>
      <c r="Z8" s="48">
        <v>37726823.627807364</v>
      </c>
      <c r="AA8" s="32"/>
    </row>
    <row r="9" spans="1:27" ht="12">
      <c r="A9" s="8" t="s">
        <v>3</v>
      </c>
      <c r="B9" s="69"/>
      <c r="C9" s="60">
        <v>13110122.930629529</v>
      </c>
      <c r="D9" s="45">
        <v>1779710.9810010763</v>
      </c>
      <c r="E9" s="45">
        <v>3021535.6979589304</v>
      </c>
      <c r="F9" s="45">
        <v>406271.88282940944</v>
      </c>
      <c r="G9" s="45">
        <v>261294.36050433756</v>
      </c>
      <c r="H9" s="45">
        <v>3431314.045714736</v>
      </c>
      <c r="I9" s="45">
        <v>4426466.820755188</v>
      </c>
      <c r="J9" s="45">
        <v>720772.4888408359</v>
      </c>
      <c r="K9" s="45">
        <v>2537406.673198057</v>
      </c>
      <c r="L9" s="48">
        <v>1151748.3182900872</v>
      </c>
      <c r="M9" s="45">
        <v>1408476.5384172811</v>
      </c>
      <c r="N9" s="8" t="s">
        <v>3</v>
      </c>
      <c r="O9" s="84"/>
      <c r="P9" s="45">
        <v>2668756.0640000002</v>
      </c>
      <c r="Q9" s="45">
        <v>728206.6061255197</v>
      </c>
      <c r="R9" s="45">
        <v>978846.0777396322</v>
      </c>
      <c r="S9" s="45">
        <v>2036907.7256225103</v>
      </c>
      <c r="T9" s="45">
        <v>1380169.8125782134</v>
      </c>
      <c r="U9" s="45">
        <v>735665.141197708</v>
      </c>
      <c r="V9" s="45">
        <v>613440.1958932709</v>
      </c>
      <c r="W9" s="45">
        <v>-376200.31138401944</v>
      </c>
      <c r="X9" s="45">
        <v>41020912.04991231</v>
      </c>
      <c r="Y9" s="45">
        <v>2815106</v>
      </c>
      <c r="Z9" s="48">
        <v>43836018.04991231</v>
      </c>
      <c r="AA9" s="32"/>
    </row>
    <row r="10" spans="1:27" ht="12">
      <c r="A10" s="8" t="s">
        <v>4</v>
      </c>
      <c r="B10" s="69"/>
      <c r="C10" s="60">
        <v>15488232.43471267</v>
      </c>
      <c r="D10" s="45">
        <v>2688583.554594527</v>
      </c>
      <c r="E10" s="45">
        <v>4031541.150917037</v>
      </c>
      <c r="F10" s="45">
        <v>303444.1083286187</v>
      </c>
      <c r="G10" s="45">
        <v>247824.77661917105</v>
      </c>
      <c r="H10" s="45">
        <v>4755230.516091305</v>
      </c>
      <c r="I10" s="45">
        <v>5571372.235293418</v>
      </c>
      <c r="J10" s="45">
        <v>733957.90794697</v>
      </c>
      <c r="K10" s="45">
        <v>2728970.3720267694</v>
      </c>
      <c r="L10" s="48">
        <v>1244894.0173714976</v>
      </c>
      <c r="M10" s="45">
        <v>1772783.383398705</v>
      </c>
      <c r="N10" s="8" t="s">
        <v>4</v>
      </c>
      <c r="O10" s="84"/>
      <c r="P10" s="45">
        <v>3338191.540000001</v>
      </c>
      <c r="Q10" s="45">
        <v>813502.1920639591</v>
      </c>
      <c r="R10" s="45">
        <v>1098619.7247509887</v>
      </c>
      <c r="S10" s="45">
        <v>2277777.7554258076</v>
      </c>
      <c r="T10" s="45">
        <v>1463766.7893457485</v>
      </c>
      <c r="U10" s="45">
        <v>820894.3569798076</v>
      </c>
      <c r="V10" s="45">
        <v>679440.5317649941</v>
      </c>
      <c r="W10" s="45">
        <v>-557921.4101115471</v>
      </c>
      <c r="X10" s="45">
        <v>49501105.93752045</v>
      </c>
      <c r="Y10" s="45">
        <v>3261474.9932741956</v>
      </c>
      <c r="Z10" s="48">
        <v>52762580.930794634</v>
      </c>
      <c r="AA10" s="32"/>
    </row>
    <row r="11" spans="1:27" ht="12">
      <c r="A11" s="8" t="s">
        <v>5</v>
      </c>
      <c r="B11" s="69"/>
      <c r="C11" s="60">
        <v>19095551.492924493</v>
      </c>
      <c r="D11" s="45">
        <v>3001179.237360399</v>
      </c>
      <c r="E11" s="45">
        <v>4599919.100020628</v>
      </c>
      <c r="F11" s="45">
        <v>533282.8809457397</v>
      </c>
      <c r="G11" s="45">
        <v>275053.4030586017</v>
      </c>
      <c r="H11" s="45">
        <v>4984192.774844227</v>
      </c>
      <c r="I11" s="45">
        <v>6389279.17820579</v>
      </c>
      <c r="J11" s="45">
        <v>887971.7702085073</v>
      </c>
      <c r="K11" s="45">
        <v>2733617.826269851</v>
      </c>
      <c r="L11" s="48">
        <v>1454665.2979533798</v>
      </c>
      <c r="M11" s="45">
        <v>2070162.5451440518</v>
      </c>
      <c r="N11" s="8" t="s">
        <v>5</v>
      </c>
      <c r="O11" s="84"/>
      <c r="P11" s="45">
        <v>4017280.304474965</v>
      </c>
      <c r="Q11" s="45">
        <v>810125.9435456353</v>
      </c>
      <c r="R11" s="45">
        <v>1427909.3035493006</v>
      </c>
      <c r="S11" s="45">
        <v>2612764.5640137624</v>
      </c>
      <c r="T11" s="45">
        <v>1607317.4637132566</v>
      </c>
      <c r="U11" s="45">
        <v>919307.1904263567</v>
      </c>
      <c r="V11" s="45">
        <v>782239.185847177</v>
      </c>
      <c r="W11" s="45">
        <v>-638331.8713097834</v>
      </c>
      <c r="X11" s="45">
        <v>57563487.591196336</v>
      </c>
      <c r="Y11" s="45">
        <v>3870726.318274194</v>
      </c>
      <c r="Z11" s="48">
        <v>61434213.90947053</v>
      </c>
      <c r="AA11" s="32"/>
    </row>
    <row r="12" spans="1:27" ht="12">
      <c r="A12" s="8" t="s">
        <v>32</v>
      </c>
      <c r="B12" s="69"/>
      <c r="C12" s="60">
        <v>22129214.116306737</v>
      </c>
      <c r="D12" s="45">
        <v>2986465.587259205</v>
      </c>
      <c r="E12" s="45">
        <v>4575334.090594362</v>
      </c>
      <c r="F12" s="45">
        <v>546669.8745337924</v>
      </c>
      <c r="G12" s="45">
        <v>325968.77382843377</v>
      </c>
      <c r="H12" s="45">
        <v>7674178.915114408</v>
      </c>
      <c r="I12" s="45">
        <v>7271715.945324358</v>
      </c>
      <c r="J12" s="45">
        <v>902809.7795876014</v>
      </c>
      <c r="K12" s="45">
        <v>2986346.835539636</v>
      </c>
      <c r="L12" s="48">
        <v>1624384.2285064089</v>
      </c>
      <c r="M12" s="45">
        <v>2308705.188679654</v>
      </c>
      <c r="N12" s="8" t="s">
        <v>32</v>
      </c>
      <c r="O12" s="84"/>
      <c r="P12" s="45">
        <v>4936070.655757733</v>
      </c>
      <c r="Q12" s="45">
        <v>902694.8931250481</v>
      </c>
      <c r="R12" s="45">
        <v>1711729.7066425027</v>
      </c>
      <c r="S12" s="45">
        <v>2672147.479213132</v>
      </c>
      <c r="T12" s="45">
        <v>1893664.7124279775</v>
      </c>
      <c r="U12" s="45">
        <v>1019986.848506505</v>
      </c>
      <c r="V12" s="45">
        <v>871911.8910985021</v>
      </c>
      <c r="W12" s="45">
        <v>-867157.4916521484</v>
      </c>
      <c r="X12" s="45">
        <v>66472842.030393854</v>
      </c>
      <c r="Y12" s="45">
        <v>4480385.3158382</v>
      </c>
      <c r="Z12" s="48">
        <v>70953227.34623206</v>
      </c>
      <c r="AA12" s="32"/>
    </row>
    <row r="13" spans="1:31" ht="12">
      <c r="A13" s="8" t="s">
        <v>33</v>
      </c>
      <c r="B13" s="69"/>
      <c r="C13" s="60">
        <v>22969224.627341997</v>
      </c>
      <c r="D13" s="45">
        <v>2923420.3020044984</v>
      </c>
      <c r="E13" s="45">
        <v>4445568.23004066</v>
      </c>
      <c r="F13" s="45">
        <v>874306.1337588767</v>
      </c>
      <c r="G13" s="45">
        <v>373548.9551997144</v>
      </c>
      <c r="H13" s="45">
        <v>9899350.137349347</v>
      </c>
      <c r="I13" s="45">
        <v>8378448.373315896</v>
      </c>
      <c r="J13" s="45">
        <v>872340.7139983894</v>
      </c>
      <c r="K13" s="45">
        <v>3438076.7018064605</v>
      </c>
      <c r="L13" s="48">
        <v>1700411.275315108</v>
      </c>
      <c r="M13" s="45">
        <v>2694444.260816618</v>
      </c>
      <c r="N13" s="8" t="s">
        <v>33</v>
      </c>
      <c r="O13" s="78"/>
      <c r="P13" s="45">
        <v>5227501.737549139</v>
      </c>
      <c r="Q13" s="45">
        <v>1003125.7070846776</v>
      </c>
      <c r="R13" s="45">
        <v>2003202.4193821885</v>
      </c>
      <c r="S13" s="45">
        <v>2955417.0933684963</v>
      </c>
      <c r="T13" s="45">
        <v>2172080.38038628</v>
      </c>
      <c r="U13" s="45">
        <v>1151977.5451666792</v>
      </c>
      <c r="V13" s="45">
        <v>1008782.083962241</v>
      </c>
      <c r="W13" s="45">
        <v>-826396.0158788112</v>
      </c>
      <c r="X13" s="45">
        <v>73264830.66196847</v>
      </c>
      <c r="Y13" s="45">
        <v>6453584.999999999</v>
      </c>
      <c r="Z13" s="48">
        <v>79718416.09310456</v>
      </c>
      <c r="AD13" s="192"/>
      <c r="AE13" s="192"/>
    </row>
    <row r="14" spans="1:31" ht="12">
      <c r="A14" s="8" t="s">
        <v>42</v>
      </c>
      <c r="B14" s="69"/>
      <c r="C14" s="60">
        <v>26346664.6102902</v>
      </c>
      <c r="D14" s="45">
        <v>3659599.0679949853</v>
      </c>
      <c r="E14" s="45">
        <v>4768917.424005813</v>
      </c>
      <c r="F14" s="45">
        <v>898680.704386121</v>
      </c>
      <c r="G14" s="45">
        <v>392560.1060930631</v>
      </c>
      <c r="H14" s="45">
        <v>12374187.671686683</v>
      </c>
      <c r="I14" s="45">
        <v>9714526.348641986</v>
      </c>
      <c r="J14" s="45">
        <v>957267.5611854657</v>
      </c>
      <c r="K14" s="45">
        <v>3864480.6647075014</v>
      </c>
      <c r="L14" s="45">
        <v>1809896.9570822436</v>
      </c>
      <c r="M14" s="45">
        <v>3253437.258437874</v>
      </c>
      <c r="N14" s="8" t="s">
        <v>42</v>
      </c>
      <c r="O14" s="78"/>
      <c r="P14" s="45">
        <v>5852604.932233121</v>
      </c>
      <c r="Q14" s="45">
        <v>1103123.5237856312</v>
      </c>
      <c r="R14" s="45">
        <v>2160206.5844490114</v>
      </c>
      <c r="S14" s="45">
        <v>2932489.6219848995</v>
      </c>
      <c r="T14" s="45">
        <v>2309344.520281692</v>
      </c>
      <c r="U14" s="45">
        <v>1275702.4277883954</v>
      </c>
      <c r="V14" s="45">
        <v>1110012.7930533811</v>
      </c>
      <c r="W14" s="45">
        <v>-1037814.1380142006</v>
      </c>
      <c r="X14" s="45">
        <v>83745888.64007387</v>
      </c>
      <c r="Y14" s="45">
        <v>7116789.452822382</v>
      </c>
      <c r="Z14" s="48">
        <v>90862678.15345915</v>
      </c>
      <c r="AD14" s="102"/>
      <c r="AE14" s="102"/>
    </row>
    <row r="15" spans="1:26" ht="12">
      <c r="A15" s="8"/>
      <c r="B15" s="69"/>
      <c r="C15" s="60"/>
      <c r="D15" s="45"/>
      <c r="E15" s="45"/>
      <c r="F15" s="45"/>
      <c r="G15" s="45"/>
      <c r="H15" s="45"/>
      <c r="I15" s="45"/>
      <c r="J15" s="45"/>
      <c r="K15" s="45"/>
      <c r="L15" s="48"/>
      <c r="M15" s="45"/>
      <c r="N15" s="8"/>
      <c r="O15" s="78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8"/>
    </row>
    <row r="16" spans="1:26" ht="12">
      <c r="A16" s="187" t="s">
        <v>30</v>
      </c>
      <c r="B16" s="69">
        <v>1</v>
      </c>
      <c r="C16" s="60">
        <v>1568382.4961285496</v>
      </c>
      <c r="D16" s="45">
        <v>137611.0644089174</v>
      </c>
      <c r="E16" s="45">
        <v>321573.5883681113</v>
      </c>
      <c r="F16" s="45">
        <v>46605.226473346775</v>
      </c>
      <c r="G16" s="45">
        <v>59500.329342486155</v>
      </c>
      <c r="H16" s="45">
        <v>309474.8841562581</v>
      </c>
      <c r="I16" s="45">
        <v>502401.2662935114</v>
      </c>
      <c r="J16" s="45">
        <v>86652.78021746654</v>
      </c>
      <c r="K16" s="45">
        <v>271386.1658055055</v>
      </c>
      <c r="L16" s="48">
        <v>104601.00644109384</v>
      </c>
      <c r="M16" s="45">
        <v>93436.41417402151</v>
      </c>
      <c r="N16" s="187" t="s">
        <v>30</v>
      </c>
      <c r="O16" s="79" t="s">
        <v>22</v>
      </c>
      <c r="P16" s="45">
        <v>290203.7357927875</v>
      </c>
      <c r="Q16" s="45">
        <v>43368.60557273707</v>
      </c>
      <c r="R16" s="45">
        <v>88943.34584987353</v>
      </c>
      <c r="S16" s="45">
        <v>295976.97786785295</v>
      </c>
      <c r="T16" s="45">
        <v>124420.78751436829</v>
      </c>
      <c r="U16" s="45">
        <v>74710.22171129726</v>
      </c>
      <c r="V16" s="45">
        <v>80222.06319317548</v>
      </c>
      <c r="W16" s="45">
        <v>-39389.8486311036</v>
      </c>
      <c r="X16" s="45">
        <v>4460081.110680257</v>
      </c>
      <c r="Y16" s="45">
        <v>257292.07683643003</v>
      </c>
      <c r="Z16" s="48">
        <v>4717373.187516687</v>
      </c>
    </row>
    <row r="17" spans="1:26" ht="12">
      <c r="A17" s="188"/>
      <c r="B17" s="69">
        <v>2</v>
      </c>
      <c r="C17" s="60">
        <v>1512945.1872835874</v>
      </c>
      <c r="D17" s="45">
        <v>132198.47623162295</v>
      </c>
      <c r="E17" s="45">
        <v>324882.14791700616</v>
      </c>
      <c r="F17" s="45">
        <v>48430.57270444268</v>
      </c>
      <c r="G17" s="45">
        <v>60433.97817479732</v>
      </c>
      <c r="H17" s="45">
        <v>299734.6805342388</v>
      </c>
      <c r="I17" s="45">
        <v>500265.95743965224</v>
      </c>
      <c r="J17" s="45">
        <v>87937.70893830214</v>
      </c>
      <c r="K17" s="45">
        <v>297405.27634706994</v>
      </c>
      <c r="L17" s="48">
        <v>115038.01028208935</v>
      </c>
      <c r="M17" s="45">
        <v>106279.72820393565</v>
      </c>
      <c r="N17" s="188"/>
      <c r="O17" s="79" t="s">
        <v>23</v>
      </c>
      <c r="P17" s="45">
        <v>294216.04878957145</v>
      </c>
      <c r="Q17" s="45">
        <v>44637.93457843924</v>
      </c>
      <c r="R17" s="45">
        <v>118919.60922240763</v>
      </c>
      <c r="S17" s="45">
        <v>302375.27698580653</v>
      </c>
      <c r="T17" s="45">
        <v>121935.69566307316</v>
      </c>
      <c r="U17" s="45">
        <v>78644.01449466124</v>
      </c>
      <c r="V17" s="45">
        <v>81849.64197205828</v>
      </c>
      <c r="W17" s="45">
        <v>-41299.573562393874</v>
      </c>
      <c r="X17" s="45">
        <v>4486830.372200368</v>
      </c>
      <c r="Y17" s="45">
        <v>268528.74909472314</v>
      </c>
      <c r="Z17" s="48">
        <v>4755359.121295091</v>
      </c>
    </row>
    <row r="18" spans="1:26" ht="12">
      <c r="A18" s="188"/>
      <c r="B18" s="69">
        <v>3</v>
      </c>
      <c r="C18" s="60">
        <v>1212908.2202412065</v>
      </c>
      <c r="D18" s="45">
        <v>152006.55406922946</v>
      </c>
      <c r="E18" s="45">
        <v>321902.24496449484</v>
      </c>
      <c r="F18" s="45">
        <v>50334.3178742482</v>
      </c>
      <c r="G18" s="45">
        <v>61912.176336451266</v>
      </c>
      <c r="H18" s="45">
        <v>352202.05438971135</v>
      </c>
      <c r="I18" s="45">
        <v>486563.53157668177</v>
      </c>
      <c r="J18" s="45">
        <v>92331.71324648976</v>
      </c>
      <c r="K18" s="45">
        <v>363547.12284584076</v>
      </c>
      <c r="L18" s="48">
        <v>122054.93650025889</v>
      </c>
      <c r="M18" s="45">
        <v>121825.22596565954</v>
      </c>
      <c r="N18" s="188"/>
      <c r="O18" s="79" t="s">
        <v>24</v>
      </c>
      <c r="P18" s="45">
        <v>335497.70996207366</v>
      </c>
      <c r="Q18" s="45">
        <v>40910.98782181249</v>
      </c>
      <c r="R18" s="45">
        <v>165114.77898373507</v>
      </c>
      <c r="S18" s="45">
        <v>317436.4960118888</v>
      </c>
      <c r="T18" s="45">
        <v>125433.10192145579</v>
      </c>
      <c r="U18" s="45">
        <v>85477.07400468996</v>
      </c>
      <c r="V18" s="45">
        <v>84528.75826245481</v>
      </c>
      <c r="W18" s="45">
        <v>-48779.99130161487</v>
      </c>
      <c r="X18" s="45">
        <v>4443207.013676768</v>
      </c>
      <c r="Y18" s="45">
        <v>312746.5299244803</v>
      </c>
      <c r="Z18" s="48">
        <v>4755953.543601248</v>
      </c>
    </row>
    <row r="19" spans="1:26" ht="12">
      <c r="A19" s="189"/>
      <c r="B19" s="69">
        <v>4</v>
      </c>
      <c r="C19" s="60">
        <v>1174906.3493755902</v>
      </c>
      <c r="D19" s="45">
        <v>186921.69266818737</v>
      </c>
      <c r="E19" s="45">
        <v>425805.5999030203</v>
      </c>
      <c r="F19" s="45">
        <v>58663.61526596623</v>
      </c>
      <c r="G19" s="45">
        <v>51708.48316131941</v>
      </c>
      <c r="H19" s="45">
        <v>372239.3524488704</v>
      </c>
      <c r="I19" s="45">
        <v>505349.41224416316</v>
      </c>
      <c r="J19" s="45">
        <v>80731.95056174582</v>
      </c>
      <c r="K19" s="45">
        <v>287657.83479329833</v>
      </c>
      <c r="L19" s="48">
        <v>128316.22878998044</v>
      </c>
      <c r="M19" s="45">
        <v>130567.59087603362</v>
      </c>
      <c r="N19" s="189"/>
      <c r="O19" s="79" t="s">
        <v>25</v>
      </c>
      <c r="P19" s="45">
        <v>335173.50669211976</v>
      </c>
      <c r="Q19" s="45">
        <v>53860.349687021975</v>
      </c>
      <c r="R19" s="45">
        <v>167042.36139885854</v>
      </c>
      <c r="S19" s="45">
        <v>332674.03238743456</v>
      </c>
      <c r="T19" s="45">
        <v>137179.88626403955</v>
      </c>
      <c r="U19" s="45">
        <v>104898.51262793198</v>
      </c>
      <c r="V19" s="45">
        <v>86760.20296877812</v>
      </c>
      <c r="W19" s="45">
        <v>-57929.81339574415</v>
      </c>
      <c r="X19" s="45">
        <v>4562527.148718616</v>
      </c>
      <c r="Y19" s="45">
        <v>321616.5879941011</v>
      </c>
      <c r="Z19" s="48">
        <v>4884143.736712717</v>
      </c>
    </row>
    <row r="20" spans="1:26" ht="12">
      <c r="A20" s="8"/>
      <c r="B20" s="69"/>
      <c r="C20" s="60"/>
      <c r="D20" s="45"/>
      <c r="E20" s="45"/>
      <c r="F20" s="45"/>
      <c r="G20" s="45"/>
      <c r="H20" s="45"/>
      <c r="I20" s="45"/>
      <c r="J20" s="45"/>
      <c r="K20" s="45"/>
      <c r="L20" s="48"/>
      <c r="M20" s="45"/>
      <c r="N20" s="8"/>
      <c r="O20" s="78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8"/>
    </row>
    <row r="21" spans="1:26" ht="12">
      <c r="A21" s="187" t="s">
        <v>31</v>
      </c>
      <c r="B21" s="158">
        <v>1</v>
      </c>
      <c r="C21" s="60">
        <v>1906625.3440832158</v>
      </c>
      <c r="D21" s="45">
        <v>194626.23799474776</v>
      </c>
      <c r="E21" s="45">
        <v>432815.26371943345</v>
      </c>
      <c r="F21" s="45">
        <v>48456.367694587934</v>
      </c>
      <c r="G21" s="45">
        <v>48151.432498473136</v>
      </c>
      <c r="H21" s="45">
        <v>346230.8716408522</v>
      </c>
      <c r="I21" s="45">
        <v>572558.1598329097</v>
      </c>
      <c r="J21" s="45">
        <v>70425.51736169506</v>
      </c>
      <c r="K21" s="45">
        <v>328803.7475715658</v>
      </c>
      <c r="L21" s="48">
        <v>118823.21501403011</v>
      </c>
      <c r="M21" s="45">
        <v>130468.16250617267</v>
      </c>
      <c r="N21" s="187" t="s">
        <v>31</v>
      </c>
      <c r="O21" s="79" t="s">
        <v>22</v>
      </c>
      <c r="P21" s="45">
        <v>332600.2106910752</v>
      </c>
      <c r="Q21" s="45">
        <v>43671.90309288296</v>
      </c>
      <c r="R21" s="45">
        <v>119738.46188587355</v>
      </c>
      <c r="S21" s="45">
        <v>338572.3645608389</v>
      </c>
      <c r="T21" s="45">
        <v>143700.7733957156</v>
      </c>
      <c r="U21" s="45">
        <v>112256.12493337899</v>
      </c>
      <c r="V21" s="45">
        <v>90581.27067096769</v>
      </c>
      <c r="W21" s="45">
        <v>-68461.54166969683</v>
      </c>
      <c r="X21" s="45">
        <v>5310643.8874787185</v>
      </c>
      <c r="Y21" s="45">
        <v>341838.92749644077</v>
      </c>
      <c r="Z21" s="48">
        <v>5652482.814975159</v>
      </c>
    </row>
    <row r="22" spans="1:26" ht="12">
      <c r="A22" s="188"/>
      <c r="B22" s="158">
        <v>2</v>
      </c>
      <c r="C22" s="60">
        <v>1864997.5472435881</v>
      </c>
      <c r="D22" s="45">
        <v>235708.8320595088</v>
      </c>
      <c r="E22" s="45">
        <v>444730.3275875314</v>
      </c>
      <c r="F22" s="45">
        <v>51262.215252258815</v>
      </c>
      <c r="G22" s="45">
        <v>50284.66910091427</v>
      </c>
      <c r="H22" s="45">
        <v>451269.6653845275</v>
      </c>
      <c r="I22" s="45">
        <v>561416.6833835285</v>
      </c>
      <c r="J22" s="45">
        <v>79715.9880938681</v>
      </c>
      <c r="K22" s="45">
        <v>356338.7697961753</v>
      </c>
      <c r="L22" s="48">
        <v>115038.01028208935</v>
      </c>
      <c r="M22" s="45">
        <v>136898.09801486818</v>
      </c>
      <c r="N22" s="188"/>
      <c r="O22" s="79" t="s">
        <v>23</v>
      </c>
      <c r="P22" s="45">
        <v>343956.0994579151</v>
      </c>
      <c r="Q22" s="45">
        <v>66395.60488325814</v>
      </c>
      <c r="R22" s="45">
        <v>169856.22078652278</v>
      </c>
      <c r="S22" s="45">
        <v>349336.49057672004</v>
      </c>
      <c r="T22" s="45">
        <v>151980.58911530575</v>
      </c>
      <c r="U22" s="45">
        <v>110718.18719908228</v>
      </c>
      <c r="V22" s="45">
        <v>92577.60431804929</v>
      </c>
      <c r="W22" s="45">
        <v>-76407.62284640553</v>
      </c>
      <c r="X22" s="45">
        <v>5556073.979689306</v>
      </c>
      <c r="Y22" s="45">
        <v>374953.30147564696</v>
      </c>
      <c r="Z22" s="48">
        <v>5931027.281164953</v>
      </c>
    </row>
    <row r="23" spans="1:26" ht="12">
      <c r="A23" s="188"/>
      <c r="B23" s="158">
        <v>3</v>
      </c>
      <c r="C23" s="60">
        <v>1461005.7839916877</v>
      </c>
      <c r="D23" s="45">
        <v>259983.8148461569</v>
      </c>
      <c r="E23" s="45">
        <v>375735.79892656323</v>
      </c>
      <c r="F23" s="45">
        <v>54177.829766424235</v>
      </c>
      <c r="G23" s="45">
        <v>54245.03666986689</v>
      </c>
      <c r="H23" s="45">
        <v>514464.3769485861</v>
      </c>
      <c r="I23" s="45">
        <v>548664.462768443</v>
      </c>
      <c r="J23" s="45">
        <v>91795.31735617385</v>
      </c>
      <c r="K23" s="45">
        <v>382785.9679910821</v>
      </c>
      <c r="L23" s="48">
        <v>122054.93650025889</v>
      </c>
      <c r="M23" s="45">
        <v>148910.307332641</v>
      </c>
      <c r="N23" s="188"/>
      <c r="O23" s="79" t="s">
        <v>24</v>
      </c>
      <c r="P23" s="45">
        <v>493083.4840042738</v>
      </c>
      <c r="Q23" s="45">
        <v>68443.27915034001</v>
      </c>
      <c r="R23" s="45">
        <v>195344.87313344955</v>
      </c>
      <c r="S23" s="45">
        <v>361450.6697604432</v>
      </c>
      <c r="T23" s="45">
        <v>163263.12579787947</v>
      </c>
      <c r="U23" s="45">
        <v>113585.5709213758</v>
      </c>
      <c r="V23" s="45">
        <v>95625.2839554764</v>
      </c>
      <c r="W23" s="45">
        <v>-84217.33409101868</v>
      </c>
      <c r="X23" s="45">
        <v>5420402.585730103</v>
      </c>
      <c r="Y23" s="45">
        <v>362058.69653476216</v>
      </c>
      <c r="Z23" s="48">
        <v>5782461.282264865</v>
      </c>
    </row>
    <row r="24" spans="1:26" ht="12">
      <c r="A24" s="189"/>
      <c r="B24" s="158">
        <v>4</v>
      </c>
      <c r="C24" s="60">
        <v>1533000.1685546194</v>
      </c>
      <c r="D24" s="45">
        <v>243416.7345530359</v>
      </c>
      <c r="E24" s="45">
        <v>493239.92975383066</v>
      </c>
      <c r="F24" s="45">
        <v>51915.50980954842</v>
      </c>
      <c r="G24" s="45">
        <v>57508.20453867302</v>
      </c>
      <c r="H24" s="45">
        <v>416887.06675045565</v>
      </c>
      <c r="I24" s="45">
        <v>568766.5168850872</v>
      </c>
      <c r="J24" s="45">
        <v>121528.33857016289</v>
      </c>
      <c r="K24" s="45">
        <v>319068.09312717675</v>
      </c>
      <c r="L24" s="48">
        <v>128316.22878998044</v>
      </c>
      <c r="M24" s="45">
        <v>158382.46758986876</v>
      </c>
      <c r="N24" s="189"/>
      <c r="O24" s="79" t="s">
        <v>25</v>
      </c>
      <c r="P24" s="45">
        <v>518833.6464177233</v>
      </c>
      <c r="Q24" s="45">
        <v>63957.871716997004</v>
      </c>
      <c r="R24" s="45">
        <v>182320.8766590449</v>
      </c>
      <c r="S24" s="45">
        <v>362394.05003128503</v>
      </c>
      <c r="T24" s="45">
        <v>171512.84750486386</v>
      </c>
      <c r="U24" s="45">
        <v>113629.16540463074</v>
      </c>
      <c r="V24" s="45">
        <v>100778.55120385953</v>
      </c>
      <c r="W24" s="45">
        <v>-86908.45839649654</v>
      </c>
      <c r="X24" s="45">
        <v>5518547.809464347</v>
      </c>
      <c r="Y24" s="45">
        <v>370909.92820739205</v>
      </c>
      <c r="Z24" s="48">
        <v>5889457.7376717385</v>
      </c>
    </row>
    <row r="25" spans="1:26" ht="12">
      <c r="A25" s="8"/>
      <c r="B25" s="69"/>
      <c r="C25" s="60"/>
      <c r="D25" s="45"/>
      <c r="E25" s="45"/>
      <c r="F25" s="45"/>
      <c r="G25" s="45"/>
      <c r="H25" s="45"/>
      <c r="I25" s="45"/>
      <c r="J25" s="45"/>
      <c r="K25" s="45"/>
      <c r="L25" s="48"/>
      <c r="M25" s="45"/>
      <c r="N25" s="8"/>
      <c r="O25" s="78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8"/>
    </row>
    <row r="26" spans="1:26" ht="12">
      <c r="A26" s="187" t="s">
        <v>0</v>
      </c>
      <c r="B26" s="158" t="s">
        <v>22</v>
      </c>
      <c r="C26" s="60">
        <v>1981561.8529674797</v>
      </c>
      <c r="D26" s="45">
        <v>165959.49540930273</v>
      </c>
      <c r="E26" s="45">
        <v>458405.23061232106</v>
      </c>
      <c r="F26" s="45">
        <v>54920.089594487275</v>
      </c>
      <c r="G26" s="45">
        <v>51869.34444211781</v>
      </c>
      <c r="H26" s="45">
        <v>503365.36852857366</v>
      </c>
      <c r="I26" s="45">
        <v>666317.2222465164</v>
      </c>
      <c r="J26" s="45">
        <v>115764.98114685799</v>
      </c>
      <c r="K26" s="45">
        <v>335344.5408731217</v>
      </c>
      <c r="L26" s="48">
        <v>132767.27196012146</v>
      </c>
      <c r="M26" s="45">
        <v>171864.66303704522</v>
      </c>
      <c r="N26" s="187" t="s">
        <v>0</v>
      </c>
      <c r="O26" s="79" t="s">
        <v>22</v>
      </c>
      <c r="P26" s="45">
        <v>524891.1535898028</v>
      </c>
      <c r="Q26" s="45">
        <v>68963.68025873812</v>
      </c>
      <c r="R26" s="45">
        <v>158721.32576823418</v>
      </c>
      <c r="S26" s="45">
        <v>383332.30477237166</v>
      </c>
      <c r="T26" s="45">
        <v>193258.68038639083</v>
      </c>
      <c r="U26" s="45">
        <v>105137.32066127408</v>
      </c>
      <c r="V26" s="45">
        <v>105419.1209248237</v>
      </c>
      <c r="W26" s="45">
        <v>-86170.457680591</v>
      </c>
      <c r="X26" s="45">
        <v>6091693.189498988</v>
      </c>
      <c r="Y26" s="45">
        <v>444970.06908759347</v>
      </c>
      <c r="Z26" s="48">
        <v>6536663.258586582</v>
      </c>
    </row>
    <row r="27" spans="1:26" ht="12">
      <c r="A27" s="188"/>
      <c r="B27" s="158" t="s">
        <v>23</v>
      </c>
      <c r="C27" s="60">
        <v>1899419.0317910847</v>
      </c>
      <c r="D27" s="45">
        <v>237235.18409248814</v>
      </c>
      <c r="E27" s="45">
        <v>459370.21682839585</v>
      </c>
      <c r="F27" s="45">
        <v>56254.14392680559</v>
      </c>
      <c r="G27" s="45">
        <v>67755.32524657265</v>
      </c>
      <c r="H27" s="45">
        <v>461864.5611612885</v>
      </c>
      <c r="I27" s="45">
        <v>641857.4590716206</v>
      </c>
      <c r="J27" s="45">
        <v>113707.33752784898</v>
      </c>
      <c r="K27" s="45">
        <v>372216.2848199948</v>
      </c>
      <c r="L27" s="48">
        <v>147330.53415852436</v>
      </c>
      <c r="M27" s="45">
        <v>179395.5819831902</v>
      </c>
      <c r="N27" s="188"/>
      <c r="O27" s="79" t="s">
        <v>23</v>
      </c>
      <c r="P27" s="45">
        <v>528469.5266190912</v>
      </c>
      <c r="Q27" s="45">
        <v>83396.07338236054</v>
      </c>
      <c r="R27" s="45">
        <v>221666.4050018729</v>
      </c>
      <c r="S27" s="45">
        <v>395343.2979039949</v>
      </c>
      <c r="T27" s="45">
        <v>206913.35630009195</v>
      </c>
      <c r="U27" s="45">
        <v>103381.90487060772</v>
      </c>
      <c r="V27" s="45">
        <v>107230.78408523653</v>
      </c>
      <c r="W27" s="45">
        <v>-83060.23452897921</v>
      </c>
      <c r="X27" s="45">
        <v>6199746.774242091</v>
      </c>
      <c r="Y27" s="45">
        <v>409767.00833750557</v>
      </c>
      <c r="Z27" s="48">
        <v>6609513.782579596</v>
      </c>
    </row>
    <row r="28" spans="1:26" ht="12">
      <c r="A28" s="188"/>
      <c r="B28" s="158" t="s">
        <v>24</v>
      </c>
      <c r="C28" s="60">
        <v>1595349.6153686733</v>
      </c>
      <c r="D28" s="45">
        <v>253031.47263272616</v>
      </c>
      <c r="E28" s="45">
        <v>379585.9981813936</v>
      </c>
      <c r="F28" s="45">
        <v>59051.659782877905</v>
      </c>
      <c r="G28" s="45">
        <v>62232.83219958173</v>
      </c>
      <c r="H28" s="45">
        <v>529442.5906248245</v>
      </c>
      <c r="I28" s="45">
        <v>654696.470759426</v>
      </c>
      <c r="J28" s="45">
        <v>133124.02681997634</v>
      </c>
      <c r="K28" s="45">
        <v>447347.5208400468</v>
      </c>
      <c r="L28" s="48">
        <v>161947.51732304826</v>
      </c>
      <c r="M28" s="45">
        <v>193220.37775420927</v>
      </c>
      <c r="N28" s="188"/>
      <c r="O28" s="79" t="s">
        <v>24</v>
      </c>
      <c r="P28" s="45">
        <v>581730.6091292468</v>
      </c>
      <c r="Q28" s="45">
        <v>76983.03284932583</v>
      </c>
      <c r="R28" s="45">
        <v>216739.60090392668</v>
      </c>
      <c r="S28" s="45">
        <v>406631.5799440087</v>
      </c>
      <c r="T28" s="45">
        <v>226893.3648619818</v>
      </c>
      <c r="U28" s="45">
        <v>109683.41808322251</v>
      </c>
      <c r="V28" s="45">
        <v>112107.1288641428</v>
      </c>
      <c r="W28" s="45">
        <v>-81703.4174988878</v>
      </c>
      <c r="X28" s="45">
        <v>6118095.399423754</v>
      </c>
      <c r="Y28" s="45">
        <v>480419.16840444977</v>
      </c>
      <c r="Z28" s="48">
        <v>6598514.567828204</v>
      </c>
    </row>
    <row r="29" spans="1:26" ht="12">
      <c r="A29" s="189"/>
      <c r="B29" s="158" t="s">
        <v>25</v>
      </c>
      <c r="C29" s="60">
        <v>1705026.1464800767</v>
      </c>
      <c r="D29" s="45">
        <v>279185.7349904125</v>
      </c>
      <c r="E29" s="45">
        <v>582670.4755769249</v>
      </c>
      <c r="F29" s="45">
        <v>62396.36430764262</v>
      </c>
      <c r="G29" s="45">
        <v>59040.34982202192</v>
      </c>
      <c r="H29" s="45">
        <v>622401.1758785008</v>
      </c>
      <c r="I29" s="45">
        <v>682475.5646389714</v>
      </c>
      <c r="J29" s="45">
        <v>119400.94984327114</v>
      </c>
      <c r="K29" s="45">
        <v>417945.27772856166</v>
      </c>
      <c r="L29" s="48">
        <v>173020.5255270394</v>
      </c>
      <c r="M29" s="45">
        <v>211594.18212314683</v>
      </c>
      <c r="N29" s="189"/>
      <c r="O29" s="79" t="s">
        <v>25</v>
      </c>
      <c r="P29" s="45">
        <v>544072.6928912476</v>
      </c>
      <c r="Q29" s="45">
        <v>89333.78754917643</v>
      </c>
      <c r="R29" s="45">
        <v>195982.42181651248</v>
      </c>
      <c r="S29" s="45">
        <v>415959.06036693987</v>
      </c>
      <c r="T29" s="45">
        <v>224142.3681009907</v>
      </c>
      <c r="U29" s="45">
        <v>120212.44324375481</v>
      </c>
      <c r="V29" s="45">
        <v>114560.8437812061</v>
      </c>
      <c r="W29" s="45">
        <v>-80068.00933403219</v>
      </c>
      <c r="X29" s="45">
        <v>6539352.355332366</v>
      </c>
      <c r="Y29" s="45">
        <v>486387.83553837624</v>
      </c>
      <c r="Z29" s="48">
        <v>7025740.190870742</v>
      </c>
    </row>
    <row r="30" spans="1:26" ht="12">
      <c r="A30" s="28"/>
      <c r="B30" s="69"/>
      <c r="C30" s="60"/>
      <c r="D30" s="45"/>
      <c r="E30" s="45"/>
      <c r="F30" s="45"/>
      <c r="G30" s="45"/>
      <c r="H30" s="45"/>
      <c r="I30" s="45"/>
      <c r="J30" s="45"/>
      <c r="K30" s="45"/>
      <c r="L30" s="48"/>
      <c r="M30" s="45"/>
      <c r="N30" s="12"/>
      <c r="O30" s="78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8"/>
    </row>
    <row r="31" spans="1:26" ht="12">
      <c r="A31" s="187" t="s">
        <v>1</v>
      </c>
      <c r="B31" s="158" t="s">
        <v>22</v>
      </c>
      <c r="C31" s="60">
        <v>2544185.9700613488</v>
      </c>
      <c r="D31" s="45">
        <v>245004.23138224115</v>
      </c>
      <c r="E31" s="45">
        <v>538456.6070142335</v>
      </c>
      <c r="F31" s="45">
        <v>78707.23859266841</v>
      </c>
      <c r="G31" s="45">
        <v>61578.63370683726</v>
      </c>
      <c r="H31" s="45">
        <v>643434.3231724175</v>
      </c>
      <c r="I31" s="45">
        <v>724574.5880243736</v>
      </c>
      <c r="J31" s="45">
        <v>127566.57677532124</v>
      </c>
      <c r="K31" s="45">
        <v>397493.331950623</v>
      </c>
      <c r="L31" s="48">
        <v>169558.67577610648</v>
      </c>
      <c r="M31" s="45">
        <v>221442.06693331807</v>
      </c>
      <c r="N31" s="187" t="s">
        <v>1</v>
      </c>
      <c r="O31" s="79" t="s">
        <v>22</v>
      </c>
      <c r="P31" s="45">
        <v>541835.237707875</v>
      </c>
      <c r="Q31" s="45">
        <v>104553.50825543921</v>
      </c>
      <c r="R31" s="45">
        <v>181129.30955470505</v>
      </c>
      <c r="S31" s="45">
        <v>418279.43296702264</v>
      </c>
      <c r="T31" s="45">
        <v>240199.69208524848</v>
      </c>
      <c r="U31" s="45">
        <v>120333.76534892133</v>
      </c>
      <c r="V31" s="45">
        <v>120028.75062622403</v>
      </c>
      <c r="W31" s="45">
        <v>-76381.04978655562</v>
      </c>
      <c r="X31" s="45">
        <v>7401980.890148369</v>
      </c>
      <c r="Y31" s="45">
        <v>445133.1872338359</v>
      </c>
      <c r="Z31" s="48">
        <v>7847114.077382205</v>
      </c>
    </row>
    <row r="32" spans="1:26" ht="12">
      <c r="A32" s="188"/>
      <c r="B32" s="158" t="s">
        <v>23</v>
      </c>
      <c r="C32" s="60">
        <v>2515926.616133277</v>
      </c>
      <c r="D32" s="45">
        <v>331524.46161703137</v>
      </c>
      <c r="E32" s="45">
        <v>559412.481016072</v>
      </c>
      <c r="F32" s="45">
        <v>66490.67661238968</v>
      </c>
      <c r="G32" s="45">
        <v>60070.732535921685</v>
      </c>
      <c r="H32" s="45">
        <v>651927.0571409257</v>
      </c>
      <c r="I32" s="45">
        <v>784657.6648512025</v>
      </c>
      <c r="J32" s="45">
        <v>129553.36662300362</v>
      </c>
      <c r="K32" s="45">
        <v>479676.2453031838</v>
      </c>
      <c r="L32" s="48">
        <v>182584.3782231897</v>
      </c>
      <c r="M32" s="45">
        <v>227505.91967055155</v>
      </c>
      <c r="N32" s="188"/>
      <c r="O32" s="79" t="s">
        <v>23</v>
      </c>
      <c r="P32" s="45">
        <v>509357.075444295</v>
      </c>
      <c r="Q32" s="45">
        <v>122926.16196912616</v>
      </c>
      <c r="R32" s="45">
        <v>215172.7158147678</v>
      </c>
      <c r="S32" s="45">
        <v>420967.6624860587</v>
      </c>
      <c r="T32" s="45">
        <v>244814.94864212026</v>
      </c>
      <c r="U32" s="45">
        <v>125920.54945101909</v>
      </c>
      <c r="V32" s="45">
        <v>122080.04395175066</v>
      </c>
      <c r="W32" s="45">
        <v>-68875.32421320854</v>
      </c>
      <c r="X32" s="45">
        <v>7681693.433272678</v>
      </c>
      <c r="Y32" s="45">
        <v>515232.9874105956</v>
      </c>
      <c r="Z32" s="48">
        <v>8196926.420683274</v>
      </c>
    </row>
    <row r="33" spans="1:26" ht="12">
      <c r="A33" s="188"/>
      <c r="B33" s="158" t="s">
        <v>24</v>
      </c>
      <c r="C33" s="60">
        <v>2115043.8375666384</v>
      </c>
      <c r="D33" s="45">
        <v>229814.15531538424</v>
      </c>
      <c r="E33" s="45">
        <v>614942.0474885209</v>
      </c>
      <c r="F33" s="45">
        <v>75687.72073769162</v>
      </c>
      <c r="G33" s="45">
        <v>61369.327702446586</v>
      </c>
      <c r="H33" s="45">
        <v>923237.8557371327</v>
      </c>
      <c r="I33" s="45">
        <v>815380.475434722</v>
      </c>
      <c r="J33" s="45">
        <v>149046.57880169424</v>
      </c>
      <c r="K33" s="45">
        <v>528032.2817904039</v>
      </c>
      <c r="L33" s="48">
        <v>190050.38462160382</v>
      </c>
      <c r="M33" s="45">
        <v>247839.39230552682</v>
      </c>
      <c r="N33" s="188"/>
      <c r="O33" s="79" t="s">
        <v>24</v>
      </c>
      <c r="P33" s="45">
        <v>599720.1248187713</v>
      </c>
      <c r="Q33" s="45">
        <v>112751.36794682588</v>
      </c>
      <c r="R33" s="45">
        <v>213285.0498848818</v>
      </c>
      <c r="S33" s="45">
        <v>434420.6647948943</v>
      </c>
      <c r="T33" s="45">
        <v>259680.1672983495</v>
      </c>
      <c r="U33" s="45">
        <v>137310.44500680786</v>
      </c>
      <c r="V33" s="45">
        <v>129139.7332929123</v>
      </c>
      <c r="W33" s="45">
        <v>-70144.23209477689</v>
      </c>
      <c r="X33" s="45">
        <v>7766607.378450431</v>
      </c>
      <c r="Y33" s="45">
        <v>599944.9666153878</v>
      </c>
      <c r="Z33" s="48">
        <v>8366552.345065819</v>
      </c>
    </row>
    <row r="34" spans="1:26" ht="12">
      <c r="A34" s="189"/>
      <c r="B34" s="158" t="s">
        <v>25</v>
      </c>
      <c r="C34" s="60">
        <v>2257568.449743702</v>
      </c>
      <c r="D34" s="45">
        <v>184673.87034861738</v>
      </c>
      <c r="E34" s="45">
        <v>570782.7788596447</v>
      </c>
      <c r="F34" s="45">
        <v>85742.31424343446</v>
      </c>
      <c r="G34" s="45">
        <v>64627.35005793035</v>
      </c>
      <c r="H34" s="45">
        <v>652923.6488833968</v>
      </c>
      <c r="I34" s="45">
        <v>869084.4685005209</v>
      </c>
      <c r="J34" s="45">
        <v>153626.33886704865</v>
      </c>
      <c r="K34" s="45">
        <v>564297.3856004166</v>
      </c>
      <c r="L34" s="48">
        <v>180354.07612679465</v>
      </c>
      <c r="M34" s="45">
        <v>262491.9377776221</v>
      </c>
      <c r="N34" s="189"/>
      <c r="O34" s="79" t="s">
        <v>25</v>
      </c>
      <c r="P34" s="45">
        <v>631791.7197530875</v>
      </c>
      <c r="Q34" s="45">
        <v>109956.46942244656</v>
      </c>
      <c r="R34" s="45">
        <v>240496.2014416069</v>
      </c>
      <c r="S34" s="45">
        <v>442740.09893386404</v>
      </c>
      <c r="T34" s="45">
        <v>262612.7136167925</v>
      </c>
      <c r="U34" s="45">
        <v>148598.2179569393</v>
      </c>
      <c r="V34" s="45">
        <v>133347.25700792557</v>
      </c>
      <c r="W34" s="45">
        <v>-73625.9419907646</v>
      </c>
      <c r="X34" s="45">
        <v>7742089.355151026</v>
      </c>
      <c r="Y34" s="45">
        <v>612257.3187401808</v>
      </c>
      <c r="Z34" s="48">
        <v>8354346.673891206</v>
      </c>
    </row>
    <row r="35" spans="1:26" ht="12">
      <c r="A35" s="12"/>
      <c r="B35" s="69"/>
      <c r="C35" s="60"/>
      <c r="D35" s="45"/>
      <c r="E35" s="45"/>
      <c r="F35" s="45"/>
      <c r="G35" s="45"/>
      <c r="H35" s="45"/>
      <c r="I35" s="45"/>
      <c r="J35" s="45"/>
      <c r="K35" s="45"/>
      <c r="L35" s="48"/>
      <c r="M35" s="45"/>
      <c r="N35" s="10"/>
      <c r="O35" s="84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8"/>
    </row>
    <row r="36" spans="1:26" ht="12">
      <c r="A36" s="187" t="s">
        <v>2</v>
      </c>
      <c r="B36" s="158" t="s">
        <v>22</v>
      </c>
      <c r="C36" s="60">
        <v>2885115.437485898</v>
      </c>
      <c r="D36" s="45">
        <v>283678.0651476573</v>
      </c>
      <c r="E36" s="45">
        <v>606207.2488091313</v>
      </c>
      <c r="F36" s="45">
        <v>82572.47485571628</v>
      </c>
      <c r="G36" s="45">
        <v>67184.00471261726</v>
      </c>
      <c r="H36" s="45">
        <v>651915.752332788</v>
      </c>
      <c r="I36" s="45">
        <v>911078.2943336804</v>
      </c>
      <c r="J36" s="45">
        <v>162613.80113276953</v>
      </c>
      <c r="K36" s="45">
        <v>565356.6821692437</v>
      </c>
      <c r="L36" s="48">
        <v>218106.05625267536</v>
      </c>
      <c r="M36" s="45">
        <v>277615.3383532564</v>
      </c>
      <c r="N36" s="187" t="s">
        <v>2</v>
      </c>
      <c r="O36" s="79" t="s">
        <v>22</v>
      </c>
      <c r="P36" s="45">
        <v>584050.09101293</v>
      </c>
      <c r="Q36" s="45">
        <v>84246.34557854818</v>
      </c>
      <c r="R36" s="45">
        <v>256200.6562754964</v>
      </c>
      <c r="S36" s="45">
        <v>461752.98796976835</v>
      </c>
      <c r="T36" s="45">
        <v>281456.24793007097</v>
      </c>
      <c r="U36" s="45">
        <v>152844.55729903595</v>
      </c>
      <c r="V36" s="45">
        <v>137001.05161598002</v>
      </c>
      <c r="W36" s="45">
        <v>-80631.39986251513</v>
      </c>
      <c r="X36" s="45">
        <v>8588363.693404749</v>
      </c>
      <c r="Y36" s="45">
        <v>582708.4238847402</v>
      </c>
      <c r="Z36" s="48">
        <v>9171072.11728949</v>
      </c>
    </row>
    <row r="37" spans="1:26" ht="12">
      <c r="A37" s="188"/>
      <c r="B37" s="158" t="s">
        <v>23</v>
      </c>
      <c r="C37" s="60">
        <v>3194489.5602184194</v>
      </c>
      <c r="D37" s="45">
        <v>195395.14740443253</v>
      </c>
      <c r="E37" s="45">
        <v>615019.3288740809</v>
      </c>
      <c r="F37" s="45">
        <v>81739.54660856261</v>
      </c>
      <c r="G37" s="45">
        <v>65645.7718682592</v>
      </c>
      <c r="H37" s="45">
        <v>542836.874379929</v>
      </c>
      <c r="I37" s="45">
        <v>883065.1677728925</v>
      </c>
      <c r="J37" s="45">
        <v>162507.30555225967</v>
      </c>
      <c r="K37" s="45">
        <v>551401.0071066086</v>
      </c>
      <c r="L37" s="48">
        <v>226654.1937587106</v>
      </c>
      <c r="M37" s="45">
        <v>283920.69180896005</v>
      </c>
      <c r="N37" s="190"/>
      <c r="O37" s="79" t="s">
        <v>23</v>
      </c>
      <c r="P37" s="45">
        <v>610640.336163718</v>
      </c>
      <c r="Q37" s="45">
        <v>99062.77045442388</v>
      </c>
      <c r="R37" s="45">
        <v>191380.04169293455</v>
      </c>
      <c r="S37" s="45">
        <v>470142.2965249297</v>
      </c>
      <c r="T37" s="45">
        <v>290536.2042503065</v>
      </c>
      <c r="U37" s="45">
        <v>163604.28819703253</v>
      </c>
      <c r="V37" s="45">
        <v>138980.70553161352</v>
      </c>
      <c r="W37" s="45">
        <v>-79434.99137964704</v>
      </c>
      <c r="X37" s="45">
        <v>8687586.24678843</v>
      </c>
      <c r="Y37" s="45">
        <v>539306.792842847</v>
      </c>
      <c r="Z37" s="48">
        <v>9226893.039631275</v>
      </c>
    </row>
    <row r="38" spans="1:26" ht="12">
      <c r="A38" s="188"/>
      <c r="B38" s="158" t="s">
        <v>24</v>
      </c>
      <c r="C38" s="60">
        <v>2607934.959426686</v>
      </c>
      <c r="D38" s="45">
        <v>345101.05563545425</v>
      </c>
      <c r="E38" s="45">
        <v>702978.9717030223</v>
      </c>
      <c r="F38" s="45">
        <v>87760.76486607622</v>
      </c>
      <c r="G38" s="45">
        <v>66130.32384180665</v>
      </c>
      <c r="H38" s="45">
        <v>721562.9917955336</v>
      </c>
      <c r="I38" s="45">
        <v>957363.4231885663</v>
      </c>
      <c r="J38" s="45">
        <v>177754.98581018663</v>
      </c>
      <c r="K38" s="45">
        <v>566436.4143831967</v>
      </c>
      <c r="L38" s="48">
        <v>237029.95471168918</v>
      </c>
      <c r="M38" s="45">
        <v>302084.34293702454</v>
      </c>
      <c r="N38" s="190"/>
      <c r="O38" s="79" t="s">
        <v>24</v>
      </c>
      <c r="P38" s="45">
        <v>672695.4017915117</v>
      </c>
      <c r="Q38" s="45">
        <v>127606.15859411481</v>
      </c>
      <c r="R38" s="45">
        <v>246576.84151927556</v>
      </c>
      <c r="S38" s="45">
        <v>493537.9813944644</v>
      </c>
      <c r="T38" s="45">
        <v>305927.14793937706</v>
      </c>
      <c r="U38" s="45">
        <v>170122.8746497466</v>
      </c>
      <c r="V38" s="45">
        <v>146684.42330777601</v>
      </c>
      <c r="W38" s="45">
        <v>-83089.94886644445</v>
      </c>
      <c r="X38" s="45">
        <v>8852199.068629066</v>
      </c>
      <c r="Y38" s="45">
        <v>648171.6313020757</v>
      </c>
      <c r="Z38" s="48">
        <v>9500370.699931141</v>
      </c>
    </row>
    <row r="39" spans="1:26" ht="12">
      <c r="A39" s="189"/>
      <c r="B39" s="158" t="s">
        <v>25</v>
      </c>
      <c r="C39" s="60">
        <v>2720177.390246436</v>
      </c>
      <c r="D39" s="45">
        <v>248844.68015039276</v>
      </c>
      <c r="E39" s="45">
        <v>673110.590744907</v>
      </c>
      <c r="F39" s="45">
        <v>102788.89829803014</v>
      </c>
      <c r="G39" s="45">
        <v>65559.71631126828</v>
      </c>
      <c r="H39" s="45">
        <v>812483.485952303</v>
      </c>
      <c r="I39" s="45">
        <v>993376.0223228497</v>
      </c>
      <c r="J39" s="45">
        <v>177792.94415757194</v>
      </c>
      <c r="K39" s="45">
        <v>637646.4049597105</v>
      </c>
      <c r="L39" s="48">
        <v>230942.16258067518</v>
      </c>
      <c r="M39" s="45">
        <v>315232.19480782154</v>
      </c>
      <c r="N39" s="191"/>
      <c r="O39" s="79" t="s">
        <v>25</v>
      </c>
      <c r="P39" s="45">
        <v>644567.0156420281</v>
      </c>
      <c r="Q39" s="45">
        <v>241714.7221923775</v>
      </c>
      <c r="R39" s="45">
        <v>200893.73957350102</v>
      </c>
      <c r="S39" s="45">
        <v>495894.84912913723</v>
      </c>
      <c r="T39" s="45">
        <v>315308.21626991476</v>
      </c>
      <c r="U39" s="45">
        <v>177046.24139606341</v>
      </c>
      <c r="V39" s="45">
        <v>148913.02118693705</v>
      </c>
      <c r="W39" s="45">
        <v>-84185.78693681225</v>
      </c>
      <c r="X39" s="45">
        <v>9118106.508985113</v>
      </c>
      <c r="Y39" s="45">
        <v>710381.2619703374</v>
      </c>
      <c r="Z39" s="48">
        <v>9828487.77095545</v>
      </c>
    </row>
    <row r="40" spans="1:26" ht="15">
      <c r="A40" s="33"/>
      <c r="B40" s="158"/>
      <c r="C40" s="60"/>
      <c r="D40" s="45"/>
      <c r="E40" s="45"/>
      <c r="F40" s="45"/>
      <c r="G40" s="45"/>
      <c r="H40" s="45"/>
      <c r="I40" s="45"/>
      <c r="J40" s="45"/>
      <c r="K40" s="45"/>
      <c r="L40" s="48"/>
      <c r="M40" s="45"/>
      <c r="N40" s="34"/>
      <c r="O40" s="79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8"/>
    </row>
    <row r="41" spans="1:26" ht="12">
      <c r="A41" s="187" t="s">
        <v>3</v>
      </c>
      <c r="B41" s="158" t="s">
        <v>22</v>
      </c>
      <c r="C41" s="60">
        <v>3688486.1118143196</v>
      </c>
      <c r="D41" s="45">
        <v>385325.3886388774</v>
      </c>
      <c r="E41" s="45">
        <v>649585.7641972029</v>
      </c>
      <c r="F41" s="45">
        <v>97426.33451188116</v>
      </c>
      <c r="G41" s="45">
        <v>64380.507012211936</v>
      </c>
      <c r="H41" s="45">
        <v>621489.6315049108</v>
      </c>
      <c r="I41" s="45">
        <v>1060591.9195047964</v>
      </c>
      <c r="J41" s="45">
        <v>171195.2731156568</v>
      </c>
      <c r="K41" s="45">
        <v>567706.3339854394</v>
      </c>
      <c r="L41" s="48">
        <v>265817.0216354146</v>
      </c>
      <c r="M41" s="45">
        <v>318922.3282775593</v>
      </c>
      <c r="N41" s="187" t="s">
        <v>3</v>
      </c>
      <c r="O41" s="79" t="s">
        <v>22</v>
      </c>
      <c r="P41" s="45">
        <v>575230.3118245435</v>
      </c>
      <c r="Q41" s="45">
        <v>180131.18498646788</v>
      </c>
      <c r="R41" s="45">
        <v>214829.97089735375</v>
      </c>
      <c r="S41" s="45">
        <v>501035.3668890732</v>
      </c>
      <c r="T41" s="45">
        <v>328811.5524083352</v>
      </c>
      <c r="U41" s="45">
        <v>176322.01525847716</v>
      </c>
      <c r="V41" s="45">
        <v>149162.95151924968</v>
      </c>
      <c r="W41" s="45">
        <v>-84047.3915174678</v>
      </c>
      <c r="X41" s="45">
        <v>9932402.576464303</v>
      </c>
      <c r="Y41" s="45">
        <v>672739.8237448112</v>
      </c>
      <c r="Z41" s="48">
        <v>10605142.400209114</v>
      </c>
    </row>
    <row r="42" spans="1:26" ht="12">
      <c r="A42" s="188"/>
      <c r="B42" s="158" t="s">
        <v>23</v>
      </c>
      <c r="C42" s="60">
        <v>3529457.054345344</v>
      </c>
      <c r="D42" s="45">
        <v>430174.7632390995</v>
      </c>
      <c r="E42" s="45">
        <v>759502.1340629682</v>
      </c>
      <c r="F42" s="45">
        <v>102360.27698306525</v>
      </c>
      <c r="G42" s="45">
        <v>66170.21138191171</v>
      </c>
      <c r="H42" s="45">
        <v>728983.8680156439</v>
      </c>
      <c r="I42" s="45">
        <v>1061513.4612759096</v>
      </c>
      <c r="J42" s="45">
        <v>169340.01918210078</v>
      </c>
      <c r="K42" s="45">
        <v>610423.8483776399</v>
      </c>
      <c r="L42" s="48">
        <v>263897.17919749673</v>
      </c>
      <c r="M42" s="45">
        <v>340540.7885112961</v>
      </c>
      <c r="N42" s="188"/>
      <c r="O42" s="79" t="s">
        <v>23</v>
      </c>
      <c r="P42" s="45">
        <v>529870.592154915</v>
      </c>
      <c r="Q42" s="45">
        <v>200041.23583819714</v>
      </c>
      <c r="R42" s="45">
        <v>182705.8459643273</v>
      </c>
      <c r="S42" s="45">
        <v>502071.2082169683</v>
      </c>
      <c r="T42" s="45">
        <v>338011.1844432022</v>
      </c>
      <c r="U42" s="45">
        <v>177603.79272343416</v>
      </c>
      <c r="V42" s="45">
        <v>151014.07844398048</v>
      </c>
      <c r="W42" s="45">
        <v>-89256.12613182509</v>
      </c>
      <c r="X42" s="45">
        <v>10054425.416225674</v>
      </c>
      <c r="Y42" s="45">
        <v>659940.8370963844</v>
      </c>
      <c r="Z42" s="48">
        <v>10714366.253322057</v>
      </c>
    </row>
    <row r="43" spans="1:26" ht="12">
      <c r="A43" s="188"/>
      <c r="B43" s="158" t="s">
        <v>24</v>
      </c>
      <c r="C43" s="60">
        <v>2848730.9647873947</v>
      </c>
      <c r="D43" s="45">
        <v>399558.31933932315</v>
      </c>
      <c r="E43" s="45">
        <v>779243.2939852029</v>
      </c>
      <c r="F43" s="45">
        <v>105593.33845611807</v>
      </c>
      <c r="G43" s="45">
        <v>66007.79762442465</v>
      </c>
      <c r="H43" s="45">
        <v>1012276.9419410676</v>
      </c>
      <c r="I43" s="45">
        <v>1110006.2705546548</v>
      </c>
      <c r="J43" s="45">
        <v>191746.74159175064</v>
      </c>
      <c r="K43" s="45">
        <v>671946.0611509569</v>
      </c>
      <c r="L43" s="48">
        <v>280357.43962983415</v>
      </c>
      <c r="M43" s="45">
        <v>361390.83492025273</v>
      </c>
      <c r="N43" s="188"/>
      <c r="O43" s="79" t="s">
        <v>24</v>
      </c>
      <c r="P43" s="45">
        <v>756982.604277912</v>
      </c>
      <c r="Q43" s="45">
        <v>164065.56579795352</v>
      </c>
      <c r="R43" s="45">
        <v>223964.01555750004</v>
      </c>
      <c r="S43" s="45">
        <v>510241.34559018706</v>
      </c>
      <c r="T43" s="45">
        <v>355821.48873136705</v>
      </c>
      <c r="U43" s="45">
        <v>184790.14271787636</v>
      </c>
      <c r="V43" s="45">
        <v>156708.4345688488</v>
      </c>
      <c r="W43" s="45">
        <v>-95624.85635462897</v>
      </c>
      <c r="X43" s="45">
        <v>10083806.744867995</v>
      </c>
      <c r="Y43" s="45">
        <v>705150.5618716879</v>
      </c>
      <c r="Z43" s="48">
        <v>10788957.306739684</v>
      </c>
    </row>
    <row r="44" spans="1:26" ht="12">
      <c r="A44" s="189"/>
      <c r="B44" s="158" t="s">
        <v>25</v>
      </c>
      <c r="C44" s="60">
        <v>3043448.799682472</v>
      </c>
      <c r="D44" s="45">
        <v>564652.5097837764</v>
      </c>
      <c r="E44" s="45">
        <v>833204.5057135564</v>
      </c>
      <c r="F44" s="45">
        <v>100891.93287834493</v>
      </c>
      <c r="G44" s="45">
        <v>64735.84448578928</v>
      </c>
      <c r="H44" s="45">
        <v>1068563.6042531137</v>
      </c>
      <c r="I44" s="45">
        <v>1194355.1694198274</v>
      </c>
      <c r="J44" s="45">
        <v>188490.45495132764</v>
      </c>
      <c r="K44" s="45">
        <v>687330.4296840205</v>
      </c>
      <c r="L44" s="48">
        <v>341676.6778273418</v>
      </c>
      <c r="M44" s="45">
        <v>387622.58670817286</v>
      </c>
      <c r="N44" s="189"/>
      <c r="O44" s="79" t="s">
        <v>25</v>
      </c>
      <c r="P44" s="45">
        <v>806672.55574263</v>
      </c>
      <c r="Q44" s="45">
        <v>183968.61950290125</v>
      </c>
      <c r="R44" s="45">
        <v>357346.2453204511</v>
      </c>
      <c r="S44" s="45">
        <v>523559.80492628185</v>
      </c>
      <c r="T44" s="45">
        <v>357525.58699530887</v>
      </c>
      <c r="U44" s="45">
        <v>196949.1904979203</v>
      </c>
      <c r="V44" s="45">
        <v>156554.73136119195</v>
      </c>
      <c r="W44" s="45">
        <v>-107271.93738009754</v>
      </c>
      <c r="X44" s="45">
        <v>10950277.31235433</v>
      </c>
      <c r="Y44" s="45">
        <v>777274.7772871167</v>
      </c>
      <c r="Z44" s="48">
        <v>11727552.089641446</v>
      </c>
    </row>
    <row r="45" spans="1:26" ht="12">
      <c r="A45" s="12"/>
      <c r="B45" s="69"/>
      <c r="C45" s="60"/>
      <c r="D45" s="45"/>
      <c r="E45" s="45"/>
      <c r="F45" s="45"/>
      <c r="G45" s="45"/>
      <c r="H45" s="45"/>
      <c r="I45" s="45"/>
      <c r="J45" s="45"/>
      <c r="K45" s="45"/>
      <c r="L45" s="48"/>
      <c r="M45" s="45"/>
      <c r="N45" s="13"/>
      <c r="O45" s="78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8"/>
    </row>
    <row r="46" spans="1:26" ht="12">
      <c r="A46" s="187" t="s">
        <v>4</v>
      </c>
      <c r="B46" s="158" t="s">
        <v>22</v>
      </c>
      <c r="C46" s="60">
        <v>4110059.9872130514</v>
      </c>
      <c r="D46" s="45">
        <v>541085.8389301532</v>
      </c>
      <c r="E46" s="45">
        <v>785550.449190693</v>
      </c>
      <c r="F46" s="45">
        <v>86764.23640908666</v>
      </c>
      <c r="G46" s="45">
        <v>60593.70462839852</v>
      </c>
      <c r="H46" s="45">
        <v>1068835.9734705158</v>
      </c>
      <c r="I46" s="45">
        <v>1273514.828403153</v>
      </c>
      <c r="J46" s="45">
        <v>182598.95635052113</v>
      </c>
      <c r="K46" s="45">
        <v>630803.8533603629</v>
      </c>
      <c r="L46" s="48">
        <v>269110.91300484026</v>
      </c>
      <c r="M46" s="45">
        <v>403128.97822731384</v>
      </c>
      <c r="N46" s="187" t="s">
        <v>4</v>
      </c>
      <c r="O46" s="79" t="s">
        <v>22</v>
      </c>
      <c r="P46" s="45">
        <v>774399.8076078027</v>
      </c>
      <c r="Q46" s="45">
        <v>172448.41342937155</v>
      </c>
      <c r="R46" s="45">
        <v>231532.13194915903</v>
      </c>
      <c r="S46" s="45">
        <v>543161.3432811166</v>
      </c>
      <c r="T46" s="45">
        <v>360557.35402332176</v>
      </c>
      <c r="U46" s="45">
        <v>199786.01834350108</v>
      </c>
      <c r="V46" s="45">
        <v>160244.46088362348</v>
      </c>
      <c r="W46" s="45">
        <v>-121077.52030495736</v>
      </c>
      <c r="X46" s="45">
        <v>11733099.728401028</v>
      </c>
      <c r="Y46" s="45">
        <v>760546.3925052751</v>
      </c>
      <c r="Z46" s="48">
        <v>12493646.120906303</v>
      </c>
    </row>
    <row r="47" spans="1:26" ht="12">
      <c r="A47" s="188"/>
      <c r="B47" s="158" t="s">
        <v>23</v>
      </c>
      <c r="C47" s="60">
        <v>4104284.33381</v>
      </c>
      <c r="D47" s="45">
        <v>616121.4303830274</v>
      </c>
      <c r="E47" s="45">
        <v>1036662.1480785515</v>
      </c>
      <c r="F47" s="45">
        <v>80027.39211033964</v>
      </c>
      <c r="G47" s="45">
        <v>60890.9084599798</v>
      </c>
      <c r="H47" s="45">
        <v>1133653.8220006549</v>
      </c>
      <c r="I47" s="45">
        <v>1335008.4545408022</v>
      </c>
      <c r="J47" s="45">
        <v>172524.8184618479</v>
      </c>
      <c r="K47" s="45">
        <v>631691.1919517214</v>
      </c>
      <c r="L47" s="48">
        <v>296090.70422439626</v>
      </c>
      <c r="M47" s="45">
        <v>430957.4542931755</v>
      </c>
      <c r="N47" s="188"/>
      <c r="O47" s="79" t="s">
        <v>23</v>
      </c>
      <c r="P47" s="45">
        <v>849134.9758534769</v>
      </c>
      <c r="Q47" s="45">
        <v>222155.25814053236</v>
      </c>
      <c r="R47" s="45">
        <v>230153.06527791405</v>
      </c>
      <c r="S47" s="45">
        <v>569667.5757991154</v>
      </c>
      <c r="T47" s="45">
        <v>357325.1577198531</v>
      </c>
      <c r="U47" s="45">
        <v>201766.0146349768</v>
      </c>
      <c r="V47" s="45">
        <v>164644.58024346596</v>
      </c>
      <c r="W47" s="45">
        <v>-135954.4505830953</v>
      </c>
      <c r="X47" s="45">
        <v>12356804.835400734</v>
      </c>
      <c r="Y47" s="45">
        <v>759808.3396254642</v>
      </c>
      <c r="Z47" s="48">
        <v>13116613.175026199</v>
      </c>
    </row>
    <row r="48" spans="1:26" ht="12">
      <c r="A48" s="188"/>
      <c r="B48" s="158" t="s">
        <v>24</v>
      </c>
      <c r="C48" s="60">
        <v>3454505.098474514</v>
      </c>
      <c r="D48" s="45">
        <v>857802.2639545808</v>
      </c>
      <c r="E48" s="45">
        <v>1078725.7879151935</v>
      </c>
      <c r="F48" s="45">
        <v>67320.69990787706</v>
      </c>
      <c r="G48" s="45">
        <v>61799.378480210464</v>
      </c>
      <c r="H48" s="45">
        <v>1266892.331495138</v>
      </c>
      <c r="I48" s="45">
        <v>1423585.5908258723</v>
      </c>
      <c r="J48" s="45">
        <v>187799.28205519583</v>
      </c>
      <c r="K48" s="45">
        <v>738671.7850566629</v>
      </c>
      <c r="L48" s="48">
        <v>324427.5745383665</v>
      </c>
      <c r="M48" s="45">
        <v>462726.53225194843</v>
      </c>
      <c r="N48" s="188"/>
      <c r="O48" s="79" t="s">
        <v>24</v>
      </c>
      <c r="P48" s="45">
        <v>849321.4248481101</v>
      </c>
      <c r="Q48" s="45">
        <v>206148.153473332</v>
      </c>
      <c r="R48" s="45">
        <v>290252.13108397793</v>
      </c>
      <c r="S48" s="45">
        <v>578516.1487835805</v>
      </c>
      <c r="T48" s="45">
        <v>369459.1787757688</v>
      </c>
      <c r="U48" s="45">
        <v>205527.04948779335</v>
      </c>
      <c r="V48" s="45">
        <v>174406.70057101172</v>
      </c>
      <c r="W48" s="45">
        <v>-149196.6706382847</v>
      </c>
      <c r="X48" s="45">
        <v>12448690.441340853</v>
      </c>
      <c r="Y48" s="45">
        <v>847870.7267245589</v>
      </c>
      <c r="Z48" s="48">
        <v>13296561.168065412</v>
      </c>
    </row>
    <row r="49" spans="1:26" ht="12">
      <c r="A49" s="189"/>
      <c r="B49" s="158" t="s">
        <v>25</v>
      </c>
      <c r="C49" s="60">
        <v>3819383.0152151035</v>
      </c>
      <c r="D49" s="45">
        <v>673574.0213267659</v>
      </c>
      <c r="E49" s="45">
        <v>1130602.765732599</v>
      </c>
      <c r="F49" s="45">
        <v>69331.77990131534</v>
      </c>
      <c r="G49" s="45">
        <v>64540.78505058228</v>
      </c>
      <c r="H49" s="45">
        <v>1285848.3891249963</v>
      </c>
      <c r="I49" s="45">
        <v>1539263.3615235905</v>
      </c>
      <c r="J49" s="45">
        <v>191034.85107940517</v>
      </c>
      <c r="K49" s="45">
        <v>727803.5416580222</v>
      </c>
      <c r="L49" s="48">
        <v>355264.82560389466</v>
      </c>
      <c r="M49" s="45">
        <v>475970.4186262672</v>
      </c>
      <c r="N49" s="189"/>
      <c r="O49" s="79" t="s">
        <v>25</v>
      </c>
      <c r="P49" s="45">
        <v>865335.3316906116</v>
      </c>
      <c r="Q49" s="45">
        <v>212750.36702072315</v>
      </c>
      <c r="R49" s="45">
        <v>346682.39643993764</v>
      </c>
      <c r="S49" s="45">
        <v>586432.6875619953</v>
      </c>
      <c r="T49" s="45">
        <v>376425.09882680496</v>
      </c>
      <c r="U49" s="45">
        <v>213815.2745135363</v>
      </c>
      <c r="V49" s="45">
        <v>180144.79006689298</v>
      </c>
      <c r="W49" s="45">
        <v>-151692.7685852097</v>
      </c>
      <c r="X49" s="45">
        <v>12962510.932377836</v>
      </c>
      <c r="Y49" s="45">
        <v>893249.5344188971</v>
      </c>
      <c r="Z49" s="48">
        <v>13855760.466796733</v>
      </c>
    </row>
    <row r="50" spans="1:26" ht="12">
      <c r="A50" s="17"/>
      <c r="B50" s="69"/>
      <c r="C50" s="60"/>
      <c r="D50" s="45"/>
      <c r="E50" s="45"/>
      <c r="F50" s="45"/>
      <c r="G50" s="45"/>
      <c r="H50" s="45"/>
      <c r="I50" s="45"/>
      <c r="J50" s="45"/>
      <c r="K50" s="45"/>
      <c r="L50" s="48"/>
      <c r="M50" s="45"/>
      <c r="N50" s="14"/>
      <c r="O50" s="78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8"/>
    </row>
    <row r="51" spans="1:26" ht="12">
      <c r="A51" s="187" t="s">
        <v>5</v>
      </c>
      <c r="B51" s="158" t="s">
        <v>22</v>
      </c>
      <c r="C51" s="60">
        <v>5083826.289872732</v>
      </c>
      <c r="D51" s="45">
        <v>900250.6783907326</v>
      </c>
      <c r="E51" s="45">
        <v>1070138.4639438903</v>
      </c>
      <c r="F51" s="45">
        <v>110106.54010133921</v>
      </c>
      <c r="G51" s="45">
        <v>61947.79142942915</v>
      </c>
      <c r="H51" s="45">
        <v>1169191.5728704755</v>
      </c>
      <c r="I51" s="45">
        <v>1558697.6651484973</v>
      </c>
      <c r="J51" s="45">
        <v>201269.1296212906</v>
      </c>
      <c r="K51" s="45">
        <v>669819.116454404</v>
      </c>
      <c r="L51" s="48">
        <v>345860.3163616034</v>
      </c>
      <c r="M51" s="45">
        <v>489411.6988248036</v>
      </c>
      <c r="N51" s="187" t="s">
        <v>5</v>
      </c>
      <c r="O51" s="79" t="s">
        <v>22</v>
      </c>
      <c r="P51" s="45">
        <v>959753.0401630742</v>
      </c>
      <c r="Q51" s="45">
        <v>190846.19545832192</v>
      </c>
      <c r="R51" s="45">
        <v>346460.0287485742</v>
      </c>
      <c r="S51" s="45">
        <v>638890.7778000698</v>
      </c>
      <c r="T51" s="45">
        <v>379123.6698534865</v>
      </c>
      <c r="U51" s="45">
        <v>227769.68104930723</v>
      </c>
      <c r="V51" s="45">
        <v>187020.53835769347</v>
      </c>
      <c r="W51" s="45">
        <v>-147042.19886119277</v>
      </c>
      <c r="X51" s="45">
        <v>14443340.995588534</v>
      </c>
      <c r="Y51" s="45">
        <v>921883.2441975195</v>
      </c>
      <c r="Z51" s="48">
        <v>15365224.239786053</v>
      </c>
    </row>
    <row r="52" spans="1:26" ht="12">
      <c r="A52" s="188"/>
      <c r="B52" s="158" t="s">
        <v>23</v>
      </c>
      <c r="C52" s="60">
        <v>5249787.6620570505</v>
      </c>
      <c r="D52" s="45">
        <v>702323.5257725979</v>
      </c>
      <c r="E52" s="45">
        <v>1097473.3098561442</v>
      </c>
      <c r="F52" s="45">
        <v>137502.69056912637</v>
      </c>
      <c r="G52" s="45">
        <v>62135.79766462295</v>
      </c>
      <c r="H52" s="45">
        <v>1073804.9632957645</v>
      </c>
      <c r="I52" s="45">
        <v>1552240.81594935</v>
      </c>
      <c r="J52" s="45">
        <v>207074.15164432285</v>
      </c>
      <c r="K52" s="45">
        <v>632308.0131821916</v>
      </c>
      <c r="L52" s="48">
        <v>343043.42793984525</v>
      </c>
      <c r="M52" s="45">
        <v>506288.59003030043</v>
      </c>
      <c r="N52" s="188"/>
      <c r="O52" s="79" t="s">
        <v>23</v>
      </c>
      <c r="P52" s="45">
        <v>940859.2886762844</v>
      </c>
      <c r="Q52" s="45">
        <v>243368.65349877803</v>
      </c>
      <c r="R52" s="45">
        <v>304330.7327978565</v>
      </c>
      <c r="S52" s="45">
        <v>646815.809425297</v>
      </c>
      <c r="T52" s="45">
        <v>381661.3000068485</v>
      </c>
      <c r="U52" s="45">
        <v>231375.06241861463</v>
      </c>
      <c r="V52" s="45">
        <v>191531.60847786596</v>
      </c>
      <c r="W52" s="45">
        <v>-149140.29684521898</v>
      </c>
      <c r="X52" s="45">
        <v>14354785.106417643</v>
      </c>
      <c r="Y52" s="45">
        <v>919886.0392148137</v>
      </c>
      <c r="Z52" s="48">
        <v>15274671.145632457</v>
      </c>
    </row>
    <row r="53" spans="1:26" ht="12">
      <c r="A53" s="188"/>
      <c r="B53" s="158" t="s">
        <v>24</v>
      </c>
      <c r="C53" s="60">
        <v>4221642.142676301</v>
      </c>
      <c r="D53" s="45">
        <v>788477.8360288844</v>
      </c>
      <c r="E53" s="45">
        <v>1251167.2624067217</v>
      </c>
      <c r="F53" s="45">
        <v>139566.33239645118</v>
      </c>
      <c r="G53" s="45">
        <v>72282.26692186823</v>
      </c>
      <c r="H53" s="45">
        <v>1335868.962830646</v>
      </c>
      <c r="I53" s="45">
        <v>1592283.5044804066</v>
      </c>
      <c r="J53" s="45">
        <v>239909.50237272657</v>
      </c>
      <c r="K53" s="45">
        <v>626466.1905573374</v>
      </c>
      <c r="L53" s="48">
        <v>383634.0773112733</v>
      </c>
      <c r="M53" s="45">
        <v>526526.932519027</v>
      </c>
      <c r="N53" s="188"/>
      <c r="O53" s="79" t="s">
        <v>24</v>
      </c>
      <c r="P53" s="45">
        <v>1071372.9569745762</v>
      </c>
      <c r="Q53" s="45">
        <v>226772.21138550877</v>
      </c>
      <c r="R53" s="45">
        <v>404779.4388366745</v>
      </c>
      <c r="S53" s="45">
        <v>657129.2844537355</v>
      </c>
      <c r="T53" s="45">
        <v>416567.5234028989</v>
      </c>
      <c r="U53" s="45">
        <v>229189.20501992403</v>
      </c>
      <c r="V53" s="45">
        <v>201417.41533257277</v>
      </c>
      <c r="W53" s="45">
        <v>-161439.59179201274</v>
      </c>
      <c r="X53" s="45">
        <v>14223613.454115525</v>
      </c>
      <c r="Y53" s="45">
        <v>991385.0203265194</v>
      </c>
      <c r="Z53" s="48">
        <v>15214998.474442044</v>
      </c>
    </row>
    <row r="54" spans="1:26" ht="12">
      <c r="A54" s="189"/>
      <c r="B54" s="158" t="s">
        <v>25</v>
      </c>
      <c r="C54" s="60">
        <v>4540295.39831841</v>
      </c>
      <c r="D54" s="45">
        <v>610127.1971681846</v>
      </c>
      <c r="E54" s="45">
        <v>1181140.0638138717</v>
      </c>
      <c r="F54" s="45">
        <v>146107.31787882294</v>
      </c>
      <c r="G54" s="45">
        <v>78687.5470426814</v>
      </c>
      <c r="H54" s="45">
        <v>1405327.2758473419</v>
      </c>
      <c r="I54" s="45">
        <v>1686057.1926275366</v>
      </c>
      <c r="J54" s="45">
        <v>239718.9865701674</v>
      </c>
      <c r="K54" s="45">
        <v>805024.5060759183</v>
      </c>
      <c r="L54" s="48">
        <v>382127.47634065803</v>
      </c>
      <c r="M54" s="45">
        <v>547935.3237699207</v>
      </c>
      <c r="N54" s="189"/>
      <c r="O54" s="79" t="s">
        <v>25</v>
      </c>
      <c r="P54" s="45">
        <v>1045295.0186610306</v>
      </c>
      <c r="Q54" s="45">
        <v>149138.8832030266</v>
      </c>
      <c r="R54" s="45">
        <v>372339.1031661955</v>
      </c>
      <c r="S54" s="45">
        <v>669928.6923346599</v>
      </c>
      <c r="T54" s="45">
        <v>429964.97045002267</v>
      </c>
      <c r="U54" s="45">
        <v>230973.24193851076</v>
      </c>
      <c r="V54" s="45">
        <v>202269.62367904486</v>
      </c>
      <c r="W54" s="45">
        <v>-180709.78381135894</v>
      </c>
      <c r="X54" s="45">
        <v>14541748.035074648</v>
      </c>
      <c r="Y54" s="45">
        <v>1037572.0145353415</v>
      </c>
      <c r="Z54" s="48">
        <v>15579320.049609989</v>
      </c>
    </row>
    <row r="55" spans="1:26" ht="12">
      <c r="A55" s="29"/>
      <c r="B55" s="158"/>
      <c r="C55" s="60"/>
      <c r="D55" s="45"/>
      <c r="E55" s="45"/>
      <c r="F55" s="45"/>
      <c r="G55" s="45"/>
      <c r="H55" s="45"/>
      <c r="I55" s="45"/>
      <c r="J55" s="45"/>
      <c r="K55" s="45"/>
      <c r="L55" s="48"/>
      <c r="M55" s="45"/>
      <c r="N55" s="15"/>
      <c r="O55" s="78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8"/>
    </row>
    <row r="56" spans="1:26" s="25" customFormat="1" ht="12">
      <c r="A56" s="176">
        <v>2013</v>
      </c>
      <c r="B56" s="159">
        <v>1</v>
      </c>
      <c r="C56" s="60">
        <v>6399811.861747123</v>
      </c>
      <c r="D56" s="45">
        <v>686052.2827815987</v>
      </c>
      <c r="E56" s="45">
        <v>932647.7886910066</v>
      </c>
      <c r="F56" s="45">
        <v>143473.03271583177</v>
      </c>
      <c r="G56" s="45">
        <v>74544.81039805718</v>
      </c>
      <c r="H56" s="45">
        <v>1271990.1371930977</v>
      </c>
      <c r="I56" s="45">
        <v>1757265.0105120572</v>
      </c>
      <c r="J56" s="45">
        <v>232018.8311317474</v>
      </c>
      <c r="K56" s="45">
        <v>635365.09824911</v>
      </c>
      <c r="L56" s="48">
        <v>350868.2083651528</v>
      </c>
      <c r="M56" s="45">
        <v>550792.1267285615</v>
      </c>
      <c r="N56" s="187" t="s">
        <v>32</v>
      </c>
      <c r="O56" s="79" t="s">
        <v>22</v>
      </c>
      <c r="P56" s="45">
        <v>1191448.6867375602</v>
      </c>
      <c r="Q56" s="45">
        <v>249348.41964584205</v>
      </c>
      <c r="R56" s="45">
        <v>455327.9520668629</v>
      </c>
      <c r="S56" s="45">
        <v>673485.6038134438</v>
      </c>
      <c r="T56" s="45">
        <v>443882.3232820571</v>
      </c>
      <c r="U56" s="45">
        <v>254125.45309440146</v>
      </c>
      <c r="V56" s="45">
        <v>213629.3348559733</v>
      </c>
      <c r="W56" s="45">
        <v>-203289.5006085504</v>
      </c>
      <c r="X56" s="45">
        <v>16312787.461400935</v>
      </c>
      <c r="Y56" s="45">
        <v>927535.34131167</v>
      </c>
      <c r="Z56" s="48">
        <v>17240322.802712604</v>
      </c>
    </row>
    <row r="57" spans="1:26" s="25" customFormat="1" ht="12">
      <c r="A57" s="177"/>
      <c r="B57" s="159">
        <v>2</v>
      </c>
      <c r="C57" s="60">
        <v>6090743.0998104075</v>
      </c>
      <c r="D57" s="45">
        <v>743402.5376258716</v>
      </c>
      <c r="E57" s="45">
        <v>1104237.4248255333</v>
      </c>
      <c r="F57" s="45">
        <v>127932.46418842551</v>
      </c>
      <c r="G57" s="45">
        <v>79038.27378185718</v>
      </c>
      <c r="H57" s="45">
        <v>1222344.4391763862</v>
      </c>
      <c r="I57" s="45">
        <v>1757266.4987626765</v>
      </c>
      <c r="J57" s="45">
        <v>217662.3972173601</v>
      </c>
      <c r="K57" s="45">
        <v>672240.835668419</v>
      </c>
      <c r="L57" s="48">
        <v>392470.89210812846</v>
      </c>
      <c r="M57" s="45">
        <v>560897.5545176982</v>
      </c>
      <c r="N57" s="188"/>
      <c r="O57" s="79" t="s">
        <v>23</v>
      </c>
      <c r="P57" s="45">
        <v>1185434.884918111</v>
      </c>
      <c r="Q57" s="45">
        <v>238060.6358556564</v>
      </c>
      <c r="R57" s="45">
        <v>403349.06929729145</v>
      </c>
      <c r="S57" s="45">
        <v>679344.1450069508</v>
      </c>
      <c r="T57" s="45">
        <v>454692.4909946839</v>
      </c>
      <c r="U57" s="45">
        <v>258090.6273443056</v>
      </c>
      <c r="V57" s="45">
        <v>214808.98415100866</v>
      </c>
      <c r="W57" s="45">
        <v>-216644.78363694175</v>
      </c>
      <c r="X57" s="45">
        <v>16185372.471613828</v>
      </c>
      <c r="Y57" s="45">
        <v>958930.0050140036</v>
      </c>
      <c r="Z57" s="48">
        <v>17144302.47662783</v>
      </c>
    </row>
    <row r="58" spans="1:26" s="25" customFormat="1" ht="12">
      <c r="A58" s="177"/>
      <c r="B58" s="159">
        <v>3</v>
      </c>
      <c r="C58" s="60">
        <v>4742886.801699933</v>
      </c>
      <c r="D58" s="45">
        <v>769922.2809347904</v>
      </c>
      <c r="E58" s="45">
        <v>1329387.388154651</v>
      </c>
      <c r="F58" s="45">
        <v>126778.42835084465</v>
      </c>
      <c r="G58" s="45">
        <v>77822.82752770465</v>
      </c>
      <c r="H58" s="45">
        <v>2481113.000834423</v>
      </c>
      <c r="I58" s="45">
        <v>1862776.7478589301</v>
      </c>
      <c r="J58" s="45">
        <v>217037.74715852347</v>
      </c>
      <c r="K58" s="45">
        <v>654646.483710584</v>
      </c>
      <c r="L58" s="48">
        <v>407773.2607059514</v>
      </c>
      <c r="M58" s="45">
        <v>584956.6332987603</v>
      </c>
      <c r="N58" s="188"/>
      <c r="O58" s="79" t="s">
        <v>24</v>
      </c>
      <c r="P58" s="45">
        <v>1287722.3476223634</v>
      </c>
      <c r="Q58" s="45">
        <v>214481.96470374818</v>
      </c>
      <c r="R58" s="45">
        <v>457378.1971923573</v>
      </c>
      <c r="S58" s="45">
        <v>660746.9250041918</v>
      </c>
      <c r="T58" s="45">
        <v>492618.75310400594</v>
      </c>
      <c r="U58" s="45">
        <v>254437.03825904545</v>
      </c>
      <c r="V58" s="45">
        <v>220335.2566549102</v>
      </c>
      <c r="W58" s="45">
        <v>-225869.9479774183</v>
      </c>
      <c r="X58" s="45">
        <v>16616952.134798298</v>
      </c>
      <c r="Y58" s="45">
        <v>1176642.499303667</v>
      </c>
      <c r="Z58" s="48">
        <v>17793594.634101965</v>
      </c>
    </row>
    <row r="59" spans="1:26" s="25" customFormat="1" ht="12">
      <c r="A59" s="178"/>
      <c r="B59" s="159">
        <v>4</v>
      </c>
      <c r="C59" s="60">
        <v>4895772.353049273</v>
      </c>
      <c r="D59" s="45">
        <v>787088.4859169443</v>
      </c>
      <c r="E59" s="45">
        <v>1209061.4889231706</v>
      </c>
      <c r="F59" s="45">
        <v>148485.94927869042</v>
      </c>
      <c r="G59" s="45">
        <v>94562.86212081477</v>
      </c>
      <c r="H59" s="45">
        <v>2698731.3379105013</v>
      </c>
      <c r="I59" s="45">
        <v>1894407.6881906942</v>
      </c>
      <c r="J59" s="45">
        <v>236090.80407997046</v>
      </c>
      <c r="K59" s="45">
        <v>1024094.4179115235</v>
      </c>
      <c r="L59" s="48">
        <v>473271.86732717627</v>
      </c>
      <c r="M59" s="45">
        <v>612058.874134634</v>
      </c>
      <c r="N59" s="189"/>
      <c r="O59" s="79" t="s">
        <v>25</v>
      </c>
      <c r="P59" s="45">
        <v>1271464.7364796982</v>
      </c>
      <c r="Q59" s="45">
        <v>200803.87291980156</v>
      </c>
      <c r="R59" s="45">
        <v>395674.48808599106</v>
      </c>
      <c r="S59" s="45">
        <v>658570.8053885455</v>
      </c>
      <c r="T59" s="45">
        <v>502471.1450472307</v>
      </c>
      <c r="U59" s="45">
        <v>253333.72980875254</v>
      </c>
      <c r="V59" s="45">
        <v>223138.31543660988</v>
      </c>
      <c r="W59" s="45">
        <v>-221353.25942923792</v>
      </c>
      <c r="X59" s="45">
        <v>17357729.96258078</v>
      </c>
      <c r="Y59" s="45">
        <v>1417277.470208859</v>
      </c>
      <c r="Z59" s="48">
        <v>18775007.43278964</v>
      </c>
    </row>
    <row r="60" spans="1:26" s="25" customFormat="1" ht="12">
      <c r="A60" s="30"/>
      <c r="B60" s="70"/>
      <c r="C60" s="50"/>
      <c r="D60" s="47"/>
      <c r="E60" s="47"/>
      <c r="F60" s="47"/>
      <c r="G60" s="47"/>
      <c r="H60" s="47"/>
      <c r="I60" s="47"/>
      <c r="J60" s="47"/>
      <c r="K60" s="47"/>
      <c r="L60" s="54"/>
      <c r="M60" s="47"/>
      <c r="N60" s="26"/>
      <c r="O60" s="81"/>
      <c r="P60" s="47"/>
      <c r="Q60" s="47"/>
      <c r="R60" s="47"/>
      <c r="S60" s="47"/>
      <c r="T60" s="47"/>
      <c r="U60" s="47"/>
      <c r="V60" s="47"/>
      <c r="W60" s="47"/>
      <c r="X60" s="45"/>
      <c r="Y60" s="47"/>
      <c r="Z60" s="54"/>
    </row>
    <row r="61" spans="1:26" s="25" customFormat="1" ht="12">
      <c r="A61" s="176">
        <v>2014</v>
      </c>
      <c r="B61" s="159">
        <v>1</v>
      </c>
      <c r="C61" s="60">
        <v>6654274.550116308</v>
      </c>
      <c r="D61" s="45">
        <v>724688.8441516347</v>
      </c>
      <c r="E61" s="45">
        <v>894357.3593831994</v>
      </c>
      <c r="F61" s="45">
        <v>224209.78524629882</v>
      </c>
      <c r="G61" s="45">
        <v>84828.43974760793</v>
      </c>
      <c r="H61" s="45">
        <v>2492279.7241091155</v>
      </c>
      <c r="I61" s="45">
        <v>2105777.560658791</v>
      </c>
      <c r="J61" s="45">
        <v>223049.0154350691</v>
      </c>
      <c r="K61" s="45">
        <v>813130.4120981974</v>
      </c>
      <c r="L61" s="48">
        <v>397126.5546734016</v>
      </c>
      <c r="M61" s="45">
        <v>633539.2564471966</v>
      </c>
      <c r="N61" s="187" t="s">
        <v>33</v>
      </c>
      <c r="O61" s="79" t="s">
        <v>22</v>
      </c>
      <c r="P61" s="45">
        <v>1218692.880305382</v>
      </c>
      <c r="Q61" s="45">
        <v>263059.6944133308</v>
      </c>
      <c r="R61" s="45">
        <v>550344.6759305674</v>
      </c>
      <c r="S61" s="45">
        <v>702678.5051288306</v>
      </c>
      <c r="T61" s="45">
        <v>524055.93568178266</v>
      </c>
      <c r="U61" s="45">
        <v>277349.81094457477</v>
      </c>
      <c r="V61" s="45">
        <v>239208.53486675312</v>
      </c>
      <c r="W61" s="45">
        <v>-207099.91843451312</v>
      </c>
      <c r="X61" s="45">
        <v>18815551.620903533</v>
      </c>
      <c r="Y61" s="45">
        <v>1531826.008553123</v>
      </c>
      <c r="Z61" s="48">
        <v>20347377.629456654</v>
      </c>
    </row>
    <row r="62" spans="1:26" s="25" customFormat="1" ht="12">
      <c r="A62" s="177"/>
      <c r="B62" s="159">
        <v>2</v>
      </c>
      <c r="C62" s="60">
        <v>6357576.414142147</v>
      </c>
      <c r="D62" s="45">
        <v>686537.9912070734</v>
      </c>
      <c r="E62" s="45">
        <v>1043614.6172161615</v>
      </c>
      <c r="F62" s="45">
        <v>188219.10046467482</v>
      </c>
      <c r="G62" s="45">
        <v>91981.61968397241</v>
      </c>
      <c r="H62" s="45">
        <v>2714933.7740974594</v>
      </c>
      <c r="I62" s="45">
        <v>2121948.9591972097</v>
      </c>
      <c r="J62" s="45">
        <v>208904.82837132958</v>
      </c>
      <c r="K62" s="45">
        <v>751961.906710976</v>
      </c>
      <c r="L62" s="48">
        <v>452134.08105265955</v>
      </c>
      <c r="M62" s="45">
        <v>656308.5353662721</v>
      </c>
      <c r="N62" s="188"/>
      <c r="O62" s="79" t="s">
        <v>23</v>
      </c>
      <c r="P62" s="45">
        <v>1244892.598612477</v>
      </c>
      <c r="Q62" s="45">
        <v>274446.8368411927</v>
      </c>
      <c r="R62" s="45">
        <v>490816.2453122522</v>
      </c>
      <c r="S62" s="45">
        <v>710309.6343879015</v>
      </c>
      <c r="T62" s="45">
        <v>537639.4251925715</v>
      </c>
      <c r="U62" s="45">
        <v>280862.85536654905</v>
      </c>
      <c r="V62" s="45">
        <v>246743.37568015806</v>
      </c>
      <c r="W62" s="45">
        <v>-201907.27877166704</v>
      </c>
      <c r="X62" s="45">
        <v>18857925.520131372</v>
      </c>
      <c r="Y62" s="45">
        <v>1622299.8337663736</v>
      </c>
      <c r="Z62" s="48">
        <v>20480225.353897747</v>
      </c>
    </row>
    <row r="63" spans="1:26" s="25" customFormat="1" ht="12">
      <c r="A63" s="177"/>
      <c r="B63" s="159">
        <v>3</v>
      </c>
      <c r="C63" s="60">
        <v>4976917.136959004</v>
      </c>
      <c r="D63" s="45">
        <v>736880.4670108159</v>
      </c>
      <c r="E63" s="45">
        <v>1201475.5529992552</v>
      </c>
      <c r="F63" s="45">
        <v>222444.82389403702</v>
      </c>
      <c r="G63" s="45">
        <v>94480.39773300765</v>
      </c>
      <c r="H63" s="45">
        <v>2715941.6847297745</v>
      </c>
      <c r="I63" s="45">
        <v>2113868.7621966796</v>
      </c>
      <c r="J63" s="45">
        <v>218286.67240202893</v>
      </c>
      <c r="K63" s="45">
        <v>808336.5540651868</v>
      </c>
      <c r="L63" s="48">
        <v>441099.6661930141</v>
      </c>
      <c r="M63" s="45">
        <v>683165.6154471702</v>
      </c>
      <c r="N63" s="188"/>
      <c r="O63" s="79" t="s">
        <v>24</v>
      </c>
      <c r="P63" s="45">
        <v>1420510.7016968082</v>
      </c>
      <c r="Q63" s="45">
        <v>220627.0880446285</v>
      </c>
      <c r="R63" s="45">
        <v>431021.24006576824</v>
      </c>
      <c r="S63" s="45">
        <v>724855.3520660632</v>
      </c>
      <c r="T63" s="45">
        <v>555253.3501857505</v>
      </c>
      <c r="U63" s="45">
        <v>286856.58069281187</v>
      </c>
      <c r="V63" s="45">
        <v>257684.31316632105</v>
      </c>
      <c r="W63" s="45">
        <v>-202752.45297535355</v>
      </c>
      <c r="X63" s="45">
        <v>17906953.506572768</v>
      </c>
      <c r="Y63" s="45">
        <v>1886831.8342569731</v>
      </c>
      <c r="Z63" s="48">
        <v>19793785.34082974</v>
      </c>
    </row>
    <row r="64" spans="1:26" s="25" customFormat="1" ht="12">
      <c r="A64" s="177"/>
      <c r="B64" s="160">
        <v>4</v>
      </c>
      <c r="C64" s="152">
        <v>4980456.526124536</v>
      </c>
      <c r="D64" s="104">
        <v>775312.9996349744</v>
      </c>
      <c r="E64" s="104">
        <v>1306120.700442044</v>
      </c>
      <c r="F64" s="45">
        <v>239432.424153866</v>
      </c>
      <c r="G64" s="45">
        <v>102258.4980351264</v>
      </c>
      <c r="H64" s="104">
        <v>1976194.9544129972</v>
      </c>
      <c r="I64" s="104">
        <v>2036853.091263216</v>
      </c>
      <c r="J64" s="104">
        <v>222100.19778996176</v>
      </c>
      <c r="K64" s="104">
        <v>1064647.8289321</v>
      </c>
      <c r="L64" s="107">
        <v>410050.97339603276</v>
      </c>
      <c r="M64" s="45">
        <v>721430.8535559793</v>
      </c>
      <c r="N64" s="188"/>
      <c r="O64" s="110" t="s">
        <v>25</v>
      </c>
      <c r="P64" s="104">
        <v>1343405.5569344722</v>
      </c>
      <c r="Q64" s="45">
        <v>244992.08778552577</v>
      </c>
      <c r="R64" s="45">
        <v>531020.2580736005</v>
      </c>
      <c r="S64" s="104">
        <v>817573.6017857007</v>
      </c>
      <c r="T64" s="104">
        <v>555131.669326175</v>
      </c>
      <c r="U64" s="104">
        <v>306908.29816274333</v>
      </c>
      <c r="V64" s="104">
        <v>265145.86024900875</v>
      </c>
      <c r="W64" s="104">
        <v>-214636.36569727742</v>
      </c>
      <c r="X64" s="45">
        <v>17684400.014360785</v>
      </c>
      <c r="Y64" s="104">
        <v>1412627.3234235293</v>
      </c>
      <c r="Z64" s="107">
        <v>19097027.337784316</v>
      </c>
    </row>
    <row r="65" spans="1:26" ht="12">
      <c r="A65" s="111"/>
      <c r="B65" s="161"/>
      <c r="C65" s="60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109"/>
      <c r="O65" s="109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12">
      <c r="A66" s="185">
        <v>2015</v>
      </c>
      <c r="B66" s="159">
        <v>1</v>
      </c>
      <c r="C66" s="152">
        <v>7106637.154924391</v>
      </c>
      <c r="D66" s="104">
        <v>698110.70627724</v>
      </c>
      <c r="E66" s="104">
        <v>1028493.1959513696</v>
      </c>
      <c r="F66" s="104">
        <v>277198.0835742488</v>
      </c>
      <c r="G66" s="104">
        <v>98132.97246311682</v>
      </c>
      <c r="H66" s="104">
        <v>3115349.6551363943</v>
      </c>
      <c r="I66" s="104">
        <v>2354859.503834027</v>
      </c>
      <c r="J66" s="104">
        <v>223885.86671240273</v>
      </c>
      <c r="K66" s="104">
        <v>972490.4594202051</v>
      </c>
      <c r="L66" s="107">
        <v>422728.44973888854</v>
      </c>
      <c r="M66" s="104">
        <v>772901.114686977</v>
      </c>
      <c r="N66" s="185">
        <v>2015</v>
      </c>
      <c r="O66" s="80">
        <v>1</v>
      </c>
      <c r="P66" s="104">
        <v>1277142.6066180463</v>
      </c>
      <c r="Q66" s="104">
        <v>297823.2606300194</v>
      </c>
      <c r="R66" s="104">
        <v>634478.4953289803</v>
      </c>
      <c r="S66" s="104">
        <v>727988.4219007136</v>
      </c>
      <c r="T66" s="104">
        <v>564118.593441391</v>
      </c>
      <c r="U66" s="104">
        <v>309331.48855506955</v>
      </c>
      <c r="V66" s="104">
        <v>262325.57985948416</v>
      </c>
      <c r="W66" s="104">
        <v>-236916.9566542888</v>
      </c>
      <c r="X66" s="45">
        <v>20907078.652398672</v>
      </c>
      <c r="Y66" s="104">
        <v>1702589.4098366138</v>
      </c>
      <c r="Z66" s="107">
        <v>22609668.062235285</v>
      </c>
    </row>
    <row r="67" spans="1:26" ht="12">
      <c r="A67" s="177"/>
      <c r="B67" s="159">
        <v>2</v>
      </c>
      <c r="C67" s="152">
        <v>6792248.560518753</v>
      </c>
      <c r="D67" s="104">
        <v>876174.5053460139</v>
      </c>
      <c r="E67" s="104">
        <v>1099189.0739854192</v>
      </c>
      <c r="F67" s="104">
        <v>230375.62076458224</v>
      </c>
      <c r="G67" s="104">
        <v>94979.85137086845</v>
      </c>
      <c r="H67" s="104">
        <v>3393667.2176218242</v>
      </c>
      <c r="I67" s="104">
        <v>2475622.3922189306</v>
      </c>
      <c r="J67" s="104">
        <v>220970.29310441</v>
      </c>
      <c r="K67" s="104">
        <v>963316.045587558</v>
      </c>
      <c r="L67" s="107">
        <v>482002.7599816319</v>
      </c>
      <c r="M67" s="104">
        <v>782520.7833312284</v>
      </c>
      <c r="N67" s="177"/>
      <c r="O67" s="80">
        <v>2</v>
      </c>
      <c r="P67" s="104">
        <v>1347377.8207392385</v>
      </c>
      <c r="Q67" s="104">
        <v>309399.53172468813</v>
      </c>
      <c r="R67" s="104">
        <v>536240.9752445366</v>
      </c>
      <c r="S67" s="104">
        <v>735315.881248589</v>
      </c>
      <c r="T67" s="104">
        <v>578534.5747442725</v>
      </c>
      <c r="U67" s="104">
        <v>312329.09335372236</v>
      </c>
      <c r="V67" s="104">
        <v>269994.07498616364</v>
      </c>
      <c r="W67" s="104">
        <v>-242083.85305897964</v>
      </c>
      <c r="X67" s="45">
        <v>21258175.202813454</v>
      </c>
      <c r="Y67" s="104">
        <v>1778059.9073754144</v>
      </c>
      <c r="Z67" s="107">
        <v>23036235.110188868</v>
      </c>
    </row>
    <row r="68" spans="1:26" ht="12">
      <c r="A68" s="177"/>
      <c r="B68" s="159">
        <v>3</v>
      </c>
      <c r="C68" s="152">
        <v>6062211.033347199</v>
      </c>
      <c r="D68" s="104">
        <v>909537.3988291583</v>
      </c>
      <c r="E68" s="104">
        <v>1228398.0651173703</v>
      </c>
      <c r="F68" s="104">
        <v>208297.05360807056</v>
      </c>
      <c r="G68" s="104">
        <v>99461.35311223107</v>
      </c>
      <c r="H68" s="104">
        <v>3394927.1059122183</v>
      </c>
      <c r="I68" s="104">
        <v>2476725.3164934</v>
      </c>
      <c r="J68" s="104">
        <v>254005.03473594156</v>
      </c>
      <c r="K68" s="104">
        <v>1007635.7705535681</v>
      </c>
      <c r="L68" s="107">
        <v>486069.51636338246</v>
      </c>
      <c r="M68" s="104">
        <v>840724.7099221942</v>
      </c>
      <c r="N68" s="177"/>
      <c r="O68" s="80">
        <v>3</v>
      </c>
      <c r="P68" s="104">
        <v>1597275.0621886966</v>
      </c>
      <c r="Q68" s="104">
        <v>230872.52851479154</v>
      </c>
      <c r="R68" s="104">
        <v>453102.8203016662</v>
      </c>
      <c r="S68" s="104">
        <v>738945.2818947991</v>
      </c>
      <c r="T68" s="104">
        <v>587344.4236059329</v>
      </c>
      <c r="U68" s="104">
        <v>321759.50889686274</v>
      </c>
      <c r="V68" s="104">
        <v>287386.6034801832</v>
      </c>
      <c r="W68" s="104">
        <v>-265088.17387039715</v>
      </c>
      <c r="X68" s="45">
        <v>20919590.41300727</v>
      </c>
      <c r="Y68" s="104">
        <v>1765310.0157740777</v>
      </c>
      <c r="Z68" s="107">
        <v>22684900.42878135</v>
      </c>
    </row>
    <row r="69" spans="1:26" ht="12">
      <c r="A69" s="186"/>
      <c r="B69" s="159">
        <v>4</v>
      </c>
      <c r="C69" s="60">
        <v>6385567.861499857</v>
      </c>
      <c r="D69" s="45">
        <v>1175776.457542573</v>
      </c>
      <c r="E69" s="45">
        <v>1412837.0889516538</v>
      </c>
      <c r="F69" s="45">
        <v>182809.94643921938</v>
      </c>
      <c r="G69" s="45">
        <v>99985.92914684674</v>
      </c>
      <c r="H69" s="45">
        <v>2470243.6930162464</v>
      </c>
      <c r="I69" s="45">
        <v>2407319.1360956286</v>
      </c>
      <c r="J69" s="45">
        <v>258406.36663271132</v>
      </c>
      <c r="K69" s="45">
        <v>921038.3891461706</v>
      </c>
      <c r="L69" s="48">
        <v>419096.23099834076</v>
      </c>
      <c r="M69" s="68">
        <v>857290.6504974735</v>
      </c>
      <c r="N69" s="186"/>
      <c r="O69" s="80">
        <v>4</v>
      </c>
      <c r="P69" s="45">
        <v>1630809.4426871403</v>
      </c>
      <c r="Q69" s="104">
        <v>265028.20291613194</v>
      </c>
      <c r="R69" s="104">
        <v>536384.2935738283</v>
      </c>
      <c r="S69" s="45">
        <v>730240.0369407978</v>
      </c>
      <c r="T69" s="45">
        <v>579346.928490096</v>
      </c>
      <c r="U69" s="45">
        <v>332282.3369827409</v>
      </c>
      <c r="V69" s="45">
        <v>290306.53472755</v>
      </c>
      <c r="W69" s="45">
        <v>-293725.1544305351</v>
      </c>
      <c r="X69" s="45">
        <v>20661044.37185447</v>
      </c>
      <c r="Y69" s="45">
        <v>1870830.1198362755</v>
      </c>
      <c r="Z69" s="48">
        <v>22531874.491690744</v>
      </c>
    </row>
    <row r="70" spans="1:26" ht="12">
      <c r="A70" s="128"/>
      <c r="B70" s="162"/>
      <c r="C70" s="153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29"/>
      <c r="O70" s="129"/>
      <c r="P70" s="130"/>
      <c r="Q70" s="130"/>
      <c r="R70" s="130"/>
      <c r="S70" s="130"/>
      <c r="T70" s="130"/>
      <c r="U70" s="130"/>
      <c r="V70" s="130"/>
      <c r="W70" s="130"/>
      <c r="X70" s="45"/>
      <c r="Y70" s="130"/>
      <c r="Z70" s="130"/>
    </row>
    <row r="71" spans="1:26" ht="12">
      <c r="A71" s="177">
        <v>2016</v>
      </c>
      <c r="B71" s="159">
        <v>1</v>
      </c>
      <c r="C71" s="152">
        <v>7778091.264382257</v>
      </c>
      <c r="D71" s="104">
        <v>1169698.7725249203</v>
      </c>
      <c r="E71" s="104">
        <v>910089.7255474739</v>
      </c>
      <c r="F71" s="104">
        <v>292184.23635626875</v>
      </c>
      <c r="G71" s="104">
        <v>96816.24471757867</v>
      </c>
      <c r="H71" s="104">
        <v>4063072.2224811977</v>
      </c>
      <c r="I71" s="104">
        <v>2658740.572284811</v>
      </c>
      <c r="J71" s="104">
        <v>225379.85058648593</v>
      </c>
      <c r="K71" s="104">
        <v>1235552.6630846793</v>
      </c>
      <c r="L71" s="107">
        <v>481985.8606357855</v>
      </c>
      <c r="M71" s="104">
        <v>994315.5360542787</v>
      </c>
      <c r="N71" s="177">
        <v>2016</v>
      </c>
      <c r="O71" s="80">
        <v>1</v>
      </c>
      <c r="P71" s="104">
        <v>1496768.6309805606</v>
      </c>
      <c r="Q71" s="104">
        <v>323925.89655337273</v>
      </c>
      <c r="R71" s="104">
        <v>632302.9562431345</v>
      </c>
      <c r="S71" s="104">
        <v>752941.9280130856</v>
      </c>
      <c r="T71" s="104">
        <v>599332.5845765686</v>
      </c>
      <c r="U71" s="104">
        <v>349209.1633096923</v>
      </c>
      <c r="V71" s="104">
        <v>293040.45394620753</v>
      </c>
      <c r="W71" s="104">
        <v>-306981.6199829408</v>
      </c>
      <c r="X71" s="45">
        <v>24046466.94229542</v>
      </c>
      <c r="Y71" s="104">
        <v>2078781.2872759213</v>
      </c>
      <c r="Z71" s="107">
        <v>26125248.229571342</v>
      </c>
    </row>
    <row r="72" spans="1:26" ht="12">
      <c r="A72" s="177"/>
      <c r="B72" s="159">
        <v>2</v>
      </c>
      <c r="C72" s="152">
        <v>8141495.904064331</v>
      </c>
      <c r="D72" s="104">
        <v>1203805.1932540103</v>
      </c>
      <c r="E72" s="104">
        <v>1174998.2833527569</v>
      </c>
      <c r="F72" s="104">
        <v>227055.78953181033</v>
      </c>
      <c r="G72" s="104">
        <v>101996.43764789024</v>
      </c>
      <c r="H72" s="104">
        <v>4364432.177621782</v>
      </c>
      <c r="I72" s="104">
        <v>2796906.7729491238</v>
      </c>
      <c r="J72" s="104">
        <v>228561.8053818455</v>
      </c>
      <c r="K72" s="104">
        <v>1023788.4721165213</v>
      </c>
      <c r="L72" s="107">
        <v>539017.7428671045</v>
      </c>
      <c r="M72" s="104">
        <v>985965.0627707483</v>
      </c>
      <c r="N72" s="177"/>
      <c r="O72" s="80">
        <v>2</v>
      </c>
      <c r="P72" s="104">
        <v>1553096.8137385282</v>
      </c>
      <c r="Q72" s="104">
        <v>356840.2393869708</v>
      </c>
      <c r="R72" s="104">
        <v>595339.0372315941</v>
      </c>
      <c r="S72" s="104">
        <v>756078.2900085982</v>
      </c>
      <c r="T72" s="104">
        <v>652369.1259502234</v>
      </c>
      <c r="U72" s="104">
        <v>356741.7691240276</v>
      </c>
      <c r="V72" s="104">
        <v>295991.41017330036</v>
      </c>
      <c r="W72" s="104">
        <v>-315469.13008586725</v>
      </c>
      <c r="X72" s="45">
        <v>25039011.197085302</v>
      </c>
      <c r="Y72" s="104">
        <v>1946883.428308638</v>
      </c>
      <c r="Z72" s="107">
        <v>26985894.625393942</v>
      </c>
    </row>
    <row r="73" spans="1:26" ht="12">
      <c r="A73" s="177"/>
      <c r="B73" s="159">
        <v>3</v>
      </c>
      <c r="C73" s="152">
        <v>6335426.192136151</v>
      </c>
      <c r="D73" s="104">
        <v>1339512.866636354</v>
      </c>
      <c r="E73" s="104">
        <v>1461702.766817172</v>
      </c>
      <c r="F73" s="104">
        <v>208292.97855811357</v>
      </c>
      <c r="G73" s="104">
        <v>124940.61072253427</v>
      </c>
      <c r="H73" s="104">
        <v>3723357.8307122174</v>
      </c>
      <c r="I73" s="104">
        <v>2635574.264787291</v>
      </c>
      <c r="J73" s="104">
        <v>271028.75443001895</v>
      </c>
      <c r="K73" s="104">
        <v>1248944.2200120555</v>
      </c>
      <c r="L73" s="107">
        <v>547124.5256829887</v>
      </c>
      <c r="M73" s="68">
        <v>1014427.2167981291</v>
      </c>
      <c r="N73" s="177"/>
      <c r="O73" s="80">
        <v>3</v>
      </c>
      <c r="P73" s="104">
        <v>1637477.9221025503</v>
      </c>
      <c r="Q73" s="104">
        <v>248877.73082125583</v>
      </c>
      <c r="R73" s="104">
        <v>501109.7254191685</v>
      </c>
      <c r="S73" s="104">
        <v>771958.256877535</v>
      </c>
      <c r="T73" s="104">
        <v>633099.9607516448</v>
      </c>
      <c r="U73" s="104">
        <v>360202.04519160814</v>
      </c>
      <c r="V73" s="104">
        <v>313073.55675634684</v>
      </c>
      <c r="W73" s="104">
        <v>-314429.9198182687</v>
      </c>
      <c r="X73" s="45">
        <v>23061701.50539487</v>
      </c>
      <c r="Y73" s="104">
        <v>2405375.610445869</v>
      </c>
      <c r="Z73" s="107">
        <v>25467077.115840737</v>
      </c>
    </row>
    <row r="74" spans="1:26" ht="12.75" thickBot="1">
      <c r="A74" s="184"/>
      <c r="B74" s="163">
        <v>4</v>
      </c>
      <c r="C74" s="154"/>
      <c r="D74" s="52"/>
      <c r="E74" s="52"/>
      <c r="F74" s="52"/>
      <c r="G74" s="52"/>
      <c r="H74" s="52"/>
      <c r="I74" s="52"/>
      <c r="J74" s="52"/>
      <c r="K74" s="52"/>
      <c r="L74" s="53"/>
      <c r="M74" s="143"/>
      <c r="N74" s="184"/>
      <c r="O74" s="82">
        <v>4</v>
      </c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3"/>
    </row>
    <row r="75" spans="1:26" ht="12">
      <c r="A75" s="19"/>
      <c r="B75" s="11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11"/>
      <c r="O75" s="11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2">
      <c r="A76" s="19"/>
      <c r="B76" s="11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11"/>
      <c r="O76" s="11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2">
      <c r="A77" s="19"/>
      <c r="B77" s="11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11"/>
      <c r="O77" s="11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2">
      <c r="A78" s="19"/>
      <c r="B78" s="11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11"/>
      <c r="O78" s="11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2">
      <c r="A79" s="19"/>
      <c r="B79" s="11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2">
      <c r="A80" s="19"/>
      <c r="B80" s="11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11"/>
      <c r="O80" s="11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2">
      <c r="A81" s="19"/>
      <c r="B81" s="11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11"/>
      <c r="O81" s="11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2">
      <c r="A82" s="19"/>
      <c r="B82" s="11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11"/>
      <c r="O82" s="11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2">
      <c r="A83" s="19"/>
      <c r="B83" s="11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11"/>
      <c r="O83" s="11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2">
      <c r="A84" s="19"/>
      <c r="B84" s="11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11"/>
      <c r="O84" s="11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2">
      <c r="A85" s="19"/>
      <c r="B85" s="11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11"/>
      <c r="O85" s="11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2">
      <c r="A86" s="19"/>
      <c r="B86" s="11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11"/>
      <c r="O86" s="11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2">
      <c r="A87" s="19"/>
      <c r="B87" s="11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11"/>
      <c r="O87" s="11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2">
      <c r="A88" s="19"/>
      <c r="B88" s="11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11"/>
      <c r="O88" s="11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2">
      <c r="A89" s="19"/>
      <c r="B89" s="11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11"/>
      <c r="O89" s="11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2">
      <c r="A90" s="19"/>
      <c r="B90" s="11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11"/>
      <c r="O90" s="11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2">
      <c r="A91" s="19"/>
      <c r="B91" s="11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11"/>
      <c r="O91" s="11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2">
      <c r="A92" s="19"/>
      <c r="B92" s="11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11"/>
      <c r="O92" s="11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2">
      <c r="A93" s="19"/>
      <c r="B93" s="11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11"/>
      <c r="O93" s="11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2">
      <c r="A94" s="19"/>
      <c r="B94" s="11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11"/>
      <c r="O94" s="11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2">
      <c r="A95" s="19"/>
      <c r="B95" s="11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11"/>
      <c r="O95" s="11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2">
      <c r="A96" s="19"/>
      <c r="B96" s="11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11"/>
      <c r="O96" s="11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2">
      <c r="A97" s="19"/>
      <c r="B97" s="11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11"/>
      <c r="O97" s="11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2">
      <c r="A98" s="19"/>
      <c r="B98" s="11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11"/>
      <c r="O98" s="11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2">
      <c r="A99" s="19"/>
      <c r="B99" s="11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11"/>
      <c r="O99" s="11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2">
      <c r="A100" s="19"/>
      <c r="B100" s="11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11"/>
      <c r="O100" s="11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2">
      <c r="A101" s="19"/>
      <c r="B101" s="11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11"/>
      <c r="O101" s="11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2">
      <c r="A102" s="19"/>
      <c r="B102" s="11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11"/>
      <c r="O102" s="11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2">
      <c r="A103" s="19"/>
      <c r="B103" s="11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11"/>
      <c r="O103" s="11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2">
      <c r="A104" s="19"/>
      <c r="B104" s="11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11"/>
      <c r="O104" s="11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2">
      <c r="A105" s="19"/>
      <c r="B105" s="11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11"/>
      <c r="O105" s="11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2">
      <c r="A106" s="19"/>
      <c r="B106" s="11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11"/>
      <c r="O106" s="11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2">
      <c r="A107" s="19"/>
      <c r="B107" s="11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11"/>
      <c r="O107" s="11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2">
      <c r="A108" s="19"/>
      <c r="B108" s="11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1"/>
      <c r="O108" s="11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2">
      <c r="A109" s="19"/>
      <c r="B109" s="11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11"/>
      <c r="O109" s="11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2">
      <c r="A110" s="19"/>
      <c r="B110" s="11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11"/>
      <c r="O110" s="11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2">
      <c r="A111" s="19"/>
      <c r="B111" s="11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11"/>
      <c r="O111" s="11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12">
      <c r="A112" s="19"/>
      <c r="B112" s="11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11"/>
      <c r="O112" s="11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2">
      <c r="A113" s="19"/>
      <c r="B113" s="11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11"/>
      <c r="O113" s="11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2">
      <c r="A114" s="19"/>
      <c r="B114" s="11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11"/>
      <c r="O114" s="11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2">
      <c r="A115" s="19"/>
      <c r="B115" s="11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11"/>
      <c r="O115" s="11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2">
      <c r="A116" s="19"/>
      <c r="B116" s="11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11"/>
      <c r="O116" s="11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2">
      <c r="A117" s="19"/>
      <c r="B117" s="11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11"/>
      <c r="O117" s="11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2">
      <c r="A118" s="19"/>
      <c r="B118" s="11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11"/>
      <c r="O118" s="11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2">
      <c r="A119" s="19"/>
      <c r="B119" s="11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11"/>
      <c r="O119" s="11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2">
      <c r="A120" s="19"/>
      <c r="B120" s="11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11"/>
      <c r="O120" s="11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2">
      <c r="A121" s="19"/>
      <c r="B121" s="11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11"/>
      <c r="O121" s="11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2">
      <c r="A122" s="19"/>
      <c r="B122" s="11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11"/>
      <c r="O122" s="11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12">
      <c r="A123" s="19"/>
      <c r="B123" s="11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11"/>
      <c r="O123" s="11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2">
      <c r="A124" s="19"/>
      <c r="B124" s="11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11"/>
      <c r="O124" s="11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2">
      <c r="A125" s="19"/>
      <c r="B125" s="11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11"/>
      <c r="O125" s="11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2">
      <c r="A126" s="19"/>
      <c r="B126" s="11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11"/>
      <c r="O126" s="11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2">
      <c r="A127" s="19"/>
      <c r="B127" s="11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11"/>
      <c r="O127" s="11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2">
      <c r="A128" s="19"/>
      <c r="B128" s="11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11"/>
      <c r="O128" s="11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2">
      <c r="A129" s="19"/>
      <c r="B129" s="11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11"/>
      <c r="O129" s="11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2">
      <c r="A130" s="19"/>
      <c r="B130" s="11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11"/>
      <c r="O130" s="11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2">
      <c r="A131" s="19"/>
      <c r="B131" s="11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11"/>
      <c r="O131" s="11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2">
      <c r="A132" s="19"/>
      <c r="B132" s="11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11"/>
      <c r="O132" s="11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2">
      <c r="A133" s="19"/>
      <c r="B133" s="11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11"/>
      <c r="O133" s="11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2">
      <c r="A134" s="19"/>
      <c r="B134" s="11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11"/>
      <c r="O134" s="11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2">
      <c r="A135" s="19"/>
      <c r="B135" s="11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11"/>
      <c r="O135" s="11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2">
      <c r="A136" s="19"/>
      <c r="B136" s="11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11"/>
      <c r="O136" s="11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12">
      <c r="A137" s="19"/>
      <c r="B137" s="11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11"/>
      <c r="O137" s="11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2">
      <c r="A138" s="19"/>
      <c r="B138" s="11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11"/>
      <c r="O138" s="11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2">
      <c r="A139" s="19"/>
      <c r="B139" s="11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11"/>
      <c r="O139" s="11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2">
      <c r="A140" s="19"/>
      <c r="B140" s="11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11"/>
      <c r="O140" s="11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2">
      <c r="A141" s="19"/>
      <c r="B141" s="11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11"/>
      <c r="O141" s="11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2">
      <c r="A142" s="19"/>
      <c r="B142" s="11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11"/>
      <c r="O142" s="11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2">
      <c r="A143" s="19"/>
      <c r="B143" s="11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11"/>
      <c r="O143" s="11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12">
      <c r="A144" s="19"/>
      <c r="B144" s="11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11"/>
      <c r="O144" s="11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12">
      <c r="A145" s="19"/>
      <c r="B145" s="11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11"/>
      <c r="O145" s="11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12">
      <c r="A146" s="19"/>
      <c r="B146" s="11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11"/>
      <c r="O146" s="11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12">
      <c r="A147" s="19"/>
      <c r="B147" s="11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11"/>
      <c r="O147" s="11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12">
      <c r="A148" s="19"/>
      <c r="B148" s="11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11"/>
      <c r="O148" s="11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12">
      <c r="A149" s="19"/>
      <c r="B149" s="11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11"/>
      <c r="O149" s="11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12">
      <c r="A150" s="19"/>
      <c r="B150" s="11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11"/>
      <c r="O150" s="11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12">
      <c r="A151" s="19"/>
      <c r="B151" s="11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11"/>
      <c r="O151" s="11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2">
      <c r="A152" s="19"/>
      <c r="B152" s="11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11"/>
      <c r="O152" s="11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12">
      <c r="A153" s="19"/>
      <c r="B153" s="11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11"/>
      <c r="O153" s="11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2">
      <c r="A154" s="19"/>
      <c r="B154" s="11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11"/>
      <c r="O154" s="11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2">
      <c r="A155" s="19"/>
      <c r="B155" s="11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11"/>
      <c r="O155" s="11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2">
      <c r="A156" s="19"/>
      <c r="B156" s="11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11"/>
      <c r="O156" s="11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2">
      <c r="A157" s="19"/>
      <c r="B157" s="11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11"/>
      <c r="O157" s="11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2">
      <c r="A158" s="19"/>
      <c r="B158" s="11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11"/>
      <c r="O158" s="11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2">
      <c r="A159" s="19"/>
      <c r="B159" s="11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11"/>
      <c r="O159" s="11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2">
      <c r="A160" s="19"/>
      <c r="B160" s="11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11"/>
      <c r="O160" s="11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2">
      <c r="A161" s="19"/>
      <c r="B161" s="11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11"/>
      <c r="O161" s="11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2">
      <c r="A162" s="19"/>
      <c r="B162" s="11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11"/>
      <c r="O162" s="11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2">
      <c r="A163" s="19"/>
      <c r="B163" s="11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11"/>
      <c r="O163" s="11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2">
      <c r="A164" s="19"/>
      <c r="B164" s="11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11"/>
      <c r="O164" s="11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2">
      <c r="A165" s="19"/>
      <c r="B165" s="11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11"/>
      <c r="O165" s="11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2">
      <c r="A166" s="19"/>
      <c r="B166" s="11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11"/>
      <c r="O166" s="11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2">
      <c r="A167" s="19"/>
      <c r="B167" s="11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11"/>
      <c r="O167" s="11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2">
      <c r="A168" s="19"/>
      <c r="B168" s="11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11"/>
      <c r="O168" s="11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12">
      <c r="A169" s="19"/>
      <c r="B169" s="11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11"/>
      <c r="O169" s="11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2">
      <c r="A170" s="19"/>
      <c r="B170" s="11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11"/>
      <c r="O170" s="11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2">
      <c r="A171" s="19"/>
      <c r="B171" s="11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11"/>
      <c r="O171" s="11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2">
      <c r="A172" s="19"/>
      <c r="B172" s="11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11"/>
      <c r="O172" s="11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2">
      <c r="A173" s="19"/>
      <c r="B173" s="11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11"/>
      <c r="O173" s="11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12">
      <c r="A174" s="19"/>
      <c r="B174" s="11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11"/>
      <c r="O174" s="11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12">
      <c r="A175" s="19"/>
      <c r="B175" s="11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11"/>
      <c r="O175" s="11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12">
      <c r="A176" s="19"/>
      <c r="B176" s="11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11"/>
      <c r="O176" s="11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2">
      <c r="A177" s="19"/>
      <c r="B177" s="11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11"/>
      <c r="O177" s="11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2">
      <c r="A178" s="19"/>
      <c r="B178" s="11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11"/>
      <c r="O178" s="11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2">
      <c r="A179" s="19"/>
      <c r="B179" s="11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11"/>
      <c r="O179" s="11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2">
      <c r="A180" s="19"/>
      <c r="B180" s="11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11"/>
      <c r="O180" s="11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2">
      <c r="A181" s="19"/>
      <c r="B181" s="11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11"/>
      <c r="O181" s="11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2">
      <c r="A182" s="19"/>
      <c r="B182" s="11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11"/>
      <c r="O182" s="11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12">
      <c r="A183" s="19"/>
      <c r="B183" s="11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11"/>
      <c r="O183" s="11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12">
      <c r="A184" s="19"/>
      <c r="B184" s="11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11"/>
      <c r="O184" s="11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2">
      <c r="A185" s="19"/>
      <c r="B185" s="11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11"/>
      <c r="O185" s="11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12">
      <c r="A186" s="19"/>
      <c r="B186" s="11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11"/>
      <c r="O186" s="11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2">
      <c r="A187" s="19"/>
      <c r="B187" s="11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11"/>
      <c r="O187" s="11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12">
      <c r="A188" s="19"/>
      <c r="B188" s="11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11"/>
      <c r="O188" s="11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12">
      <c r="A189" s="19"/>
      <c r="B189" s="11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11"/>
      <c r="O189" s="11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12">
      <c r="A190" s="19"/>
      <c r="B190" s="11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11"/>
      <c r="O190" s="11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2">
      <c r="A191" s="19"/>
      <c r="B191" s="11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11"/>
      <c r="O191" s="11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12">
      <c r="A192" s="19"/>
      <c r="B192" s="11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11"/>
      <c r="O192" s="11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</sheetData>
  <sheetProtection/>
  <mergeCells count="25">
    <mergeCell ref="AD13:AE13"/>
    <mergeCell ref="A16:A19"/>
    <mergeCell ref="N16:N19"/>
    <mergeCell ref="A21:A24"/>
    <mergeCell ref="N21:N24"/>
    <mergeCell ref="A26:A29"/>
    <mergeCell ref="N26:N29"/>
    <mergeCell ref="A31:A34"/>
    <mergeCell ref="N31:N34"/>
    <mergeCell ref="A36:A39"/>
    <mergeCell ref="N36:N39"/>
    <mergeCell ref="A41:A44"/>
    <mergeCell ref="N41:N44"/>
    <mergeCell ref="A46:A49"/>
    <mergeCell ref="N46:N49"/>
    <mergeCell ref="A51:A54"/>
    <mergeCell ref="N51:N54"/>
    <mergeCell ref="A56:A59"/>
    <mergeCell ref="N56:N59"/>
    <mergeCell ref="A71:A74"/>
    <mergeCell ref="N71:N74"/>
    <mergeCell ref="A66:A69"/>
    <mergeCell ref="N66:N69"/>
    <mergeCell ref="A61:A64"/>
    <mergeCell ref="N61:N64"/>
  </mergeCells>
  <printOptions/>
  <pageMargins left="0.7" right="0.7" top="0.75" bottom="0.75" header="0.3" footer="0.3"/>
  <pageSetup horizontalDpi="600" verticalDpi="600" orientation="portrait" paperSize="9" scale="73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G188"/>
  <sheetViews>
    <sheetView view="pageBreakPreview" zoomScaleSheetLayoutView="100" zoomScalePageLayoutView="0" workbookViewId="0" topLeftCell="A1">
      <pane xSplit="1" ySplit="3" topLeftCell="H4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9" sqref="O9"/>
    </sheetView>
  </sheetViews>
  <sheetFormatPr defaultColWidth="9.140625" defaultRowHeight="15"/>
  <cols>
    <col min="1" max="1" width="9.140625" style="22" customWidth="1"/>
    <col min="2" max="2" width="5.8515625" style="23" customWidth="1"/>
    <col min="3" max="3" width="10.00390625" style="21" customWidth="1"/>
    <col min="4" max="11" width="9.140625" style="21" customWidth="1"/>
    <col min="12" max="13" width="9.8515625" style="21" customWidth="1"/>
    <col min="14" max="14" width="9.140625" style="24" customWidth="1"/>
    <col min="15" max="15" width="5.57421875" style="23" customWidth="1"/>
    <col min="16" max="22" width="9.140625" style="21" customWidth="1"/>
    <col min="23" max="23" width="10.28125" style="21" customWidth="1"/>
    <col min="24" max="24" width="10.57421875" style="21" customWidth="1"/>
    <col min="25" max="25" width="9.140625" style="21" customWidth="1"/>
    <col min="26" max="26" width="10.28125" style="21" customWidth="1"/>
    <col min="27" max="27" width="11.7109375" style="11" customWidth="1"/>
    <col min="28" max="28" width="9.140625" style="11" customWidth="1"/>
    <col min="29" max="29" width="10.8515625" style="11" customWidth="1"/>
    <col min="30" max="31" width="9.140625" style="11" customWidth="1"/>
    <col min="32" max="32" width="11.00390625" style="11" customWidth="1"/>
    <col min="33" max="16384" width="9.140625" style="11" customWidth="1"/>
  </cols>
  <sheetData>
    <row r="1" spans="1:26" s="2" customFormat="1" ht="15">
      <c r="A1" s="1" t="s">
        <v>13</v>
      </c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5" t="s">
        <v>13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" customFormat="1" ht="12.75" thickBot="1">
      <c r="A2" s="6" t="s">
        <v>45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 t="s">
        <v>45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8" s="7" customFormat="1" ht="72.75" thickBot="1">
      <c r="A3" s="37" t="s">
        <v>6</v>
      </c>
      <c r="B3" s="38" t="s">
        <v>14</v>
      </c>
      <c r="C3" s="39" t="s">
        <v>8</v>
      </c>
      <c r="D3" s="39" t="s">
        <v>9</v>
      </c>
      <c r="E3" s="39" t="s">
        <v>15</v>
      </c>
      <c r="F3" s="39" t="s">
        <v>16</v>
      </c>
      <c r="G3" s="39" t="s">
        <v>43</v>
      </c>
      <c r="H3" s="39" t="s">
        <v>17</v>
      </c>
      <c r="I3" s="39" t="s">
        <v>44</v>
      </c>
      <c r="J3" s="39" t="s">
        <v>35</v>
      </c>
      <c r="K3" s="39" t="s">
        <v>36</v>
      </c>
      <c r="L3" s="39" t="s">
        <v>37</v>
      </c>
      <c r="M3" s="39" t="s">
        <v>38</v>
      </c>
      <c r="N3" s="63" t="s">
        <v>6</v>
      </c>
      <c r="O3" s="98" t="s">
        <v>14</v>
      </c>
      <c r="P3" s="39" t="s">
        <v>18</v>
      </c>
      <c r="Q3" s="144" t="s">
        <v>27</v>
      </c>
      <c r="R3" s="144" t="s">
        <v>28</v>
      </c>
      <c r="S3" s="39" t="s">
        <v>26</v>
      </c>
      <c r="T3" s="39" t="s">
        <v>10</v>
      </c>
      <c r="U3" s="39" t="s">
        <v>11</v>
      </c>
      <c r="V3" s="39" t="s">
        <v>12</v>
      </c>
      <c r="W3" s="39" t="s">
        <v>29</v>
      </c>
      <c r="X3" s="39" t="s">
        <v>19</v>
      </c>
      <c r="Y3" s="39" t="s">
        <v>7</v>
      </c>
      <c r="Z3" s="40" t="s">
        <v>20</v>
      </c>
      <c r="AB3" s="7" t="s">
        <v>21</v>
      </c>
    </row>
    <row r="4" spans="1:26" s="7" customFormat="1" ht="14.25" customHeight="1">
      <c r="A4" s="88" t="s">
        <v>30</v>
      </c>
      <c r="B4" s="75"/>
      <c r="C4" s="41">
        <f>100*'Table CU Tshs'!C4/'Table CU Tshs'!$Z$4</f>
        <v>28.615031738370153</v>
      </c>
      <c r="D4" s="41">
        <f>100*'Table CU Tshs'!D4/'Table CU Tshs'!$Z$4</f>
        <v>3.184969470581682</v>
      </c>
      <c r="E4" s="41">
        <f>100*'Table CU Tshs'!E4/'Table CU Tshs'!$Z$4</f>
        <v>7.294386080571989</v>
      </c>
      <c r="F4" s="41">
        <f>100*'Table CU Tshs'!F4/'Table CU Tshs'!$Z$4</f>
        <v>1.0675223747826905</v>
      </c>
      <c r="G4" s="41">
        <f>100*'Table CU Tshs'!G4/'Table CU Tshs'!$Z$4</f>
        <v>1.2219800627947597</v>
      </c>
      <c r="H4" s="41">
        <f>100*'Table CU Tshs'!H4/'Table CU Tshs'!$Z$4</f>
        <v>6.977778801982624</v>
      </c>
      <c r="I4" s="41">
        <f>100*'Table CU Tshs'!I4/'Table CU Tshs'!$Z$4</f>
        <v>10.435818298138475</v>
      </c>
      <c r="J4" s="41">
        <f>100*'Table CU Tshs'!J4/'Table CU Tshs'!$Z$4</f>
        <v>1.8189570065638125</v>
      </c>
      <c r="K4" s="41">
        <f>100*'Table CU Tshs'!K4/'Table CU Tshs'!$Z$4</f>
        <v>6.3831281187471705</v>
      </c>
      <c r="L4" s="41">
        <f>100*'Table CU Tshs'!L4/'Table CU Tshs'!$Z$4</f>
        <v>2.4591344772980928</v>
      </c>
      <c r="M4" s="164">
        <f>100*'Table CU Tshs'!M4/'Table CU Tshs'!$Z$4</f>
        <v>2.365473710270917</v>
      </c>
      <c r="N4" s="88" t="s">
        <v>30</v>
      </c>
      <c r="O4" s="83"/>
      <c r="P4" s="41">
        <f>100*'Table CU Tshs'!P4/'Table CU Tshs'!$Z$4</f>
        <v>6.566746150191373</v>
      </c>
      <c r="Q4" s="41">
        <f>100*'Table CU Tshs'!Q4/'Table CU Tshs'!$Z$4</f>
        <v>0.9563098797469651</v>
      </c>
      <c r="R4" s="41">
        <f>100*'Table CU Tshs'!R4/'Table CU Tshs'!$Z$4</f>
        <v>2.8254324820753887</v>
      </c>
      <c r="S4" s="41">
        <f>100*'Table CU Tshs'!S4/'Table CU Tshs'!$Z$4</f>
        <v>6.532066732616592</v>
      </c>
      <c r="T4" s="41">
        <f>100*'Table CU Tshs'!T4/'Table CU Tshs'!$Z$4</f>
        <v>2.6629728946702658</v>
      </c>
      <c r="U4" s="41">
        <f>100*'Table CU Tshs'!U4/'Table CU Tshs'!$Z$4</f>
        <v>1.7984245673081594</v>
      </c>
      <c r="V4" s="41">
        <f>100*'Table CU Tshs'!V4/'Table CU Tshs'!$Z$4</f>
        <v>1.7441722317564767</v>
      </c>
      <c r="W4" s="41">
        <f>100*'Table CU Tshs'!W4/'Table CU Tshs'!$Z$4</f>
        <v>-0.9804891840686815</v>
      </c>
      <c r="X4" s="41">
        <f>100*'Table CU Tshs'!X4/'Table CU Tshs'!$Z$4</f>
        <v>93.92981589439889</v>
      </c>
      <c r="Y4" s="41">
        <f>100*'Table CU Tshs'!Y4/'Table CU Tshs'!$Z$4</f>
        <v>6.070184105601099</v>
      </c>
      <c r="Z4" s="43">
        <f>100*'Table CU Tshs'!Z4/'Table CU Tshs'!$Z$4</f>
        <v>100</v>
      </c>
    </row>
    <row r="5" spans="1:26" ht="12">
      <c r="A5" s="8" t="s">
        <v>31</v>
      </c>
      <c r="B5" s="78"/>
      <c r="C5" s="44">
        <f>100*'Table CU Tshs'!C5/'Table CU Tshs'!$Z$5</f>
        <v>29.038983784689645</v>
      </c>
      <c r="D5" s="44">
        <f>100*'Table CU Tshs'!D5/'Table CU Tshs'!$Z$5</f>
        <v>4.007718149814071</v>
      </c>
      <c r="E5" s="44">
        <f>100*'Table CU Tshs'!E5/'Table CU Tshs'!$Z$5</f>
        <v>7.496303072648846</v>
      </c>
      <c r="F5" s="44">
        <f>100*'Table CU Tshs'!F5/'Table CU Tshs'!$Z$5</f>
        <v>0.8833722952816542</v>
      </c>
      <c r="G5" s="44">
        <f>100*'Table CU Tshs'!G5/'Table CU Tshs'!$Z$5</f>
        <v>0.9021607685502011</v>
      </c>
      <c r="H5" s="44">
        <f>100*'Table CU Tshs'!H5/'Table CU Tshs'!$Z$5</f>
        <v>7.420463905561329</v>
      </c>
      <c r="I5" s="44">
        <f>100*'Table CU Tshs'!I5/'Table CU Tshs'!$Z$5</f>
        <v>9.663334878661434</v>
      </c>
      <c r="J5" s="44">
        <f>100*'Table CU Tshs'!J5/'Table CU Tshs'!$Z$5</f>
        <v>1.5600410798808149</v>
      </c>
      <c r="K5" s="44">
        <f>100*'Table CU Tshs'!K5/'Table CU Tshs'!$Z$5</f>
        <v>5.95317480185887</v>
      </c>
      <c r="L5" s="44">
        <f>100*'Table CU Tshs'!L5/'Table CU Tshs'!$Z$5</f>
        <v>2.0783901781713667</v>
      </c>
      <c r="M5" s="165">
        <f>100*'Table CU Tshs'!M5/'Table CU Tshs'!$Z$5</f>
        <v>2.466513430910818</v>
      </c>
      <c r="N5" s="8" t="s">
        <v>31</v>
      </c>
      <c r="O5" s="94"/>
      <c r="P5" s="44">
        <f>100*'Table CU Tshs'!P5/'Table CU Tshs'!$Z$5</f>
        <v>7.247153811285781</v>
      </c>
      <c r="Q5" s="44">
        <f>100*'Table CU Tshs'!Q5/'Table CU Tshs'!$Z$5</f>
        <v>1.0407079097795187</v>
      </c>
      <c r="R5" s="44">
        <f>100*'Table CU Tshs'!R5/'Table CU Tshs'!$Z$5</f>
        <v>2.863971010774585</v>
      </c>
      <c r="S5" s="44">
        <f>100*'Table CU Tshs'!S5/'Table CU Tshs'!$Z$5</f>
        <v>6.0594351414170005</v>
      </c>
      <c r="T5" s="44">
        <f>100*'Table CU Tshs'!T5/'Table CU Tshs'!$Z$5</f>
        <v>2.7060071981651714</v>
      </c>
      <c r="U5" s="44">
        <f>100*'Table CU Tshs'!U5/'Table CU Tshs'!$Z$5</f>
        <v>1.9322716010454992</v>
      </c>
      <c r="V5" s="44">
        <f>100*'Table CU Tshs'!V5/'Table CU Tshs'!$Z$5</f>
        <v>1.6291339119574078</v>
      </c>
      <c r="W5" s="44">
        <f>100*'Table CU Tshs'!W5/'Table CU Tshs'!$Z$5</f>
        <v>-1.3562926143637934</v>
      </c>
      <c r="X5" s="44">
        <f>100*'Table CU Tshs'!X5/'Table CU Tshs'!$Z$5</f>
        <v>93.59284431609022</v>
      </c>
      <c r="Y5" s="44">
        <f>100*'Table CU Tshs'!Y5/'Table CU Tshs'!$Z$5</f>
        <v>6.222567464783509</v>
      </c>
      <c r="Z5" s="46">
        <f>100*'Table CU Tshs'!Z5/'Table CU Tshs'!$Z$5</f>
        <v>100</v>
      </c>
    </row>
    <row r="6" spans="1:26" ht="12">
      <c r="A6" s="31" t="s">
        <v>0</v>
      </c>
      <c r="B6" s="78"/>
      <c r="C6" s="44">
        <f>100*'Table CU Tshs'!C6/'Table CU Tshs'!$Z$6</f>
        <v>26.82570344884575</v>
      </c>
      <c r="D6" s="44">
        <f>100*'Table CU Tshs'!D6/'Table CU Tshs'!$Z$6</f>
        <v>3.494197979763788</v>
      </c>
      <c r="E6" s="44">
        <f>100*'Table CU Tshs'!E6/'Table CU Tshs'!$Z$6</f>
        <v>7.022792666379434</v>
      </c>
      <c r="F6" s="44">
        <f>100*'Table CU Tshs'!F6/'Table CU Tshs'!$Z$6</f>
        <v>0.8689522057428504</v>
      </c>
      <c r="G6" s="44">
        <f>100*'Table CU Tshs'!G6/'Table CU Tshs'!$Z$6</f>
        <v>0.8998653944442834</v>
      </c>
      <c r="H6" s="44">
        <f>100*'Table CU Tshs'!H6/'Table CU Tshs'!$Z$6</f>
        <v>7.908253822801075</v>
      </c>
      <c r="I6" s="44">
        <f>100*'Table CU Tshs'!I6/'Table CU Tshs'!$Z$6</f>
        <v>9.881598983882894</v>
      </c>
      <c r="J6" s="44">
        <f>100*'Table CU Tshs'!J6/'Table CU Tshs'!$Z$6</f>
        <v>1.8004838283571614</v>
      </c>
      <c r="K6" s="44">
        <f>100*'Table CU Tshs'!K6/'Table CU Tshs'!$Z$6</f>
        <v>5.87533901589757</v>
      </c>
      <c r="L6" s="44">
        <f>100*'Table CU Tshs'!L6/'Table CU Tshs'!$Z$6</f>
        <v>2.29755669825181</v>
      </c>
      <c r="M6" s="165">
        <f>100*'Table CU Tshs'!M6/'Table CU Tshs'!$Z$6</f>
        <v>2.8242906597472257</v>
      </c>
      <c r="N6" s="31" t="s">
        <v>0</v>
      </c>
      <c r="O6" s="94"/>
      <c r="P6" s="44">
        <f>100*'Table CU Tshs'!P6/'Table CU Tshs'!$Z$6</f>
        <v>8.140189887562322</v>
      </c>
      <c r="Q6" s="44">
        <f>100*'Table CU Tshs'!Q6/'Table CU Tshs'!$Z$6</f>
        <v>1.1904050574231178</v>
      </c>
      <c r="R6" s="44">
        <f>100*'Table CU Tshs'!R6/'Table CU Tshs'!$Z$6</f>
        <v>2.9626333987430953</v>
      </c>
      <c r="S6" s="44">
        <f>100*'Table CU Tshs'!S6/'Table CU Tshs'!$Z$6</f>
        <v>5.981473347005868</v>
      </c>
      <c r="T6" s="44">
        <f>100*'Table CU Tshs'!T6/'Table CU Tshs'!$Z$6</f>
        <v>3.1796564807510657</v>
      </c>
      <c r="U6" s="44">
        <f>100*'Table CU Tshs'!U6/'Table CU Tshs'!$Z$6</f>
        <v>1.6376840319066803</v>
      </c>
      <c r="V6" s="44">
        <f>100*'Table CU Tshs'!V6/'Table CU Tshs'!$Z$6</f>
        <v>1.641056374957772</v>
      </c>
      <c r="W6" s="44">
        <f>100*'Table CU Tshs'!W6/'Table CU Tshs'!$Z$6</f>
        <v>-1.2364466943120356</v>
      </c>
      <c r="X6" s="44">
        <f>100*'Table CU Tshs'!X6/'Table CU Tshs'!$Z$6</f>
        <v>93.19568658815172</v>
      </c>
      <c r="Y6" s="44">
        <f>100*'Table CU Tshs'!Y6/'Table CU Tshs'!$Z$6</f>
        <v>6.804313411848302</v>
      </c>
      <c r="Z6" s="46">
        <f>100*'Table CU Tshs'!Z6/'Table CU Tshs'!$Z$6</f>
        <v>100</v>
      </c>
    </row>
    <row r="7" spans="1:26" ht="12">
      <c r="A7" s="8" t="s">
        <v>1</v>
      </c>
      <c r="B7" s="78"/>
      <c r="C7" s="44">
        <f>100*'Table CU Tshs'!C7/'Table CU Tshs'!$Z$7</f>
        <v>28.78908068365072</v>
      </c>
      <c r="D7" s="44">
        <f>100*'Table CU Tshs'!D7/'Table CU Tshs'!$Z$7</f>
        <v>3.024625509070167</v>
      </c>
      <c r="E7" s="44">
        <f>100*'Table CU Tshs'!E7/'Table CU Tshs'!$Z$7</f>
        <v>6.969626521642336</v>
      </c>
      <c r="F7" s="44">
        <f>100*'Table CU Tshs'!F7/'Table CU Tshs'!$Z$7</f>
        <v>0.9358416487443246</v>
      </c>
      <c r="G7" s="44">
        <f>100*'Table CU Tshs'!G7/'Table CU Tshs'!$Z$7</f>
        <v>0.7558263425893867</v>
      </c>
      <c r="H7" s="44">
        <f>100*'Table CU Tshs'!H7/'Table CU Tshs'!$Z$7</f>
        <v>8.7640109435942</v>
      </c>
      <c r="I7" s="44">
        <f>100*'Table CU Tshs'!I7/'Table CU Tshs'!$Z$7</f>
        <v>9.747300754672795</v>
      </c>
      <c r="J7" s="44">
        <f>100*'Table CU Tshs'!J7/'Table CU Tshs'!$Z$7</f>
        <v>1.7085118096318666</v>
      </c>
      <c r="K7" s="44">
        <f>100*'Table CU Tshs'!K7/'Table CU Tshs'!$Z$7</f>
        <v>6.010996124749156</v>
      </c>
      <c r="L7" s="44">
        <f>100*'Table CU Tshs'!L7/'Table CU Tshs'!$Z$7</f>
        <v>2.205245989763865</v>
      </c>
      <c r="M7" s="165">
        <f>100*'Table CU Tshs'!M7/'Table CU Tshs'!$Z$7</f>
        <v>2.9277615976939018</v>
      </c>
      <c r="N7" s="8" t="s">
        <v>1</v>
      </c>
      <c r="O7" s="94"/>
      <c r="P7" s="44">
        <f>100*'Table CU Tshs'!P7/'Table CU Tshs'!$Z$7</f>
        <v>6.966910946190168</v>
      </c>
      <c r="Q7" s="44">
        <f>100*'Table CU Tshs'!Q7/'Table CU Tshs'!$Z$7</f>
        <v>1.3739915721802267</v>
      </c>
      <c r="R7" s="44">
        <f>100*'Table CU Tshs'!R7/'Table CU Tshs'!$Z$7</f>
        <v>2.5944906025366365</v>
      </c>
      <c r="S7" s="44">
        <f>100*'Table CU Tshs'!S7/'Table CU Tshs'!$Z$7</f>
        <v>5.23855036658959</v>
      </c>
      <c r="T7" s="44">
        <f>100*'Table CU Tshs'!T7/'Table CU Tshs'!$Z$7</f>
        <v>3.074345738130175</v>
      </c>
      <c r="U7" s="44">
        <f>100*'Table CU Tshs'!U7/'Table CU Tshs'!$Z$7</f>
        <v>1.6241842213296647</v>
      </c>
      <c r="V7" s="44">
        <f>100*'Table CU Tshs'!V7/'Table CU Tshs'!$Z$7</f>
        <v>1.5400479668722047</v>
      </c>
      <c r="W7" s="44">
        <f>100*'Table CU Tshs'!W7/'Table CU Tshs'!$Z$7</f>
        <v>-0.8821214149812378</v>
      </c>
      <c r="X7" s="44">
        <f>100*'Table CU Tshs'!X7/'Table CU Tshs'!$Z$7</f>
        <v>93.36922792465013</v>
      </c>
      <c r="Y7" s="44">
        <f>100*'Table CU Tshs'!Y7/'Table CU Tshs'!$Z$7</f>
        <v>6.630772075349862</v>
      </c>
      <c r="Z7" s="46">
        <f>100*'Table CU Tshs'!Z7/'Table CU Tshs'!$Z$7</f>
        <v>100</v>
      </c>
    </row>
    <row r="8" spans="1:26" ht="12">
      <c r="A8" s="31" t="s">
        <v>2</v>
      </c>
      <c r="B8" s="78"/>
      <c r="C8" s="44">
        <f>100*'Table CU Tshs'!C8/'Table CU Tshs'!$Z$8</f>
        <v>30.237683034012804</v>
      </c>
      <c r="D8" s="44">
        <f>100*'Table CU Tshs'!D8/'Table CU Tshs'!$Z$8</f>
        <v>2.8441804667251263</v>
      </c>
      <c r="E8" s="44">
        <f>100*'Table CU Tshs'!E8/'Table CU Tshs'!$Z$8</f>
        <v>6.884534372028962</v>
      </c>
      <c r="F8" s="44">
        <f>100*'Table CU Tshs'!F8/'Table CU Tshs'!$Z$8</f>
        <v>0.9406084332178626</v>
      </c>
      <c r="G8" s="44">
        <f>100*'Table CU Tshs'!G8/'Table CU Tshs'!$Z$8</f>
        <v>0.7011452099534331</v>
      </c>
      <c r="H8" s="44">
        <f>100*'Table CU Tshs'!H8/'Table CU Tshs'!$Z$8</f>
        <v>7.233047582752855</v>
      </c>
      <c r="I8" s="44">
        <f>100*'Table CU Tshs'!I8/'Table CU Tshs'!$Z$8</f>
        <v>9.926313820010394</v>
      </c>
      <c r="J8" s="44">
        <f>100*'Table CU Tshs'!J8/'Table CU Tshs'!$Z$8</f>
        <v>1.8042044656817757</v>
      </c>
      <c r="K8" s="44">
        <f>100*'Table CU Tshs'!K8/'Table CU Tshs'!$Z$8</f>
        <v>6.151698673376082</v>
      </c>
      <c r="L8" s="44">
        <f>100*'Table CU Tshs'!L8/'Table CU Tshs'!$Z$8</f>
        <v>2.4193194113246297</v>
      </c>
      <c r="M8" s="165">
        <f>100*'Table CU Tshs'!M8/'Table CU Tshs'!$Z$8</f>
        <v>3.1247066531150103</v>
      </c>
      <c r="N8" s="31" t="s">
        <v>2</v>
      </c>
      <c r="O8" s="94"/>
      <c r="P8" s="44">
        <f>100*'Table CU Tshs'!P8/'Table CU Tshs'!$Z$8</f>
        <v>6.658267521781768</v>
      </c>
      <c r="Q8" s="44">
        <f>100*'Table CU Tshs'!Q8/'Table CU Tshs'!$Z$8</f>
        <v>1.4648198381910333</v>
      </c>
      <c r="R8" s="44">
        <f>100*'Table CU Tshs'!R8/'Table CU Tshs'!$Z$8</f>
        <v>2.3724533183373824</v>
      </c>
      <c r="S8" s="44">
        <f>100*'Table CU Tshs'!S8/'Table CU Tshs'!$Z$8</f>
        <v>5.092737554513187</v>
      </c>
      <c r="T8" s="44">
        <f>100*'Table CU Tshs'!T8/'Table CU Tshs'!$Z$8</f>
        <v>3.162810174960436</v>
      </c>
      <c r="U8" s="44">
        <f>100*'Table CU Tshs'!U8/'Table CU Tshs'!$Z$8</f>
        <v>1.7590083068979723</v>
      </c>
      <c r="V8" s="44">
        <f>100*'Table CU Tshs'!V8/'Table CU Tshs'!$Z$8</f>
        <v>1.515047244054259</v>
      </c>
      <c r="W8" s="44">
        <f>100*'Table CU Tshs'!W8/'Table CU Tshs'!$Z$8</f>
        <v>-0.8676641592592076</v>
      </c>
      <c r="X8" s="44">
        <f>100*'Table CU Tshs'!X8/'Table CU Tshs'!$Z$8</f>
        <v>93.42492192167576</v>
      </c>
      <c r="Y8" s="44">
        <f>100*'Table CU Tshs'!Y8/'Table CU Tshs'!$Z$8</f>
        <v>6.57507807832421</v>
      </c>
      <c r="Z8" s="46">
        <f>100*'Table CU Tshs'!Z8/'Table CU Tshs'!$Z$8</f>
        <v>100</v>
      </c>
    </row>
    <row r="9" spans="1:26" ht="12">
      <c r="A9" s="8" t="s">
        <v>3</v>
      </c>
      <c r="B9" s="78"/>
      <c r="C9" s="44">
        <f>100*'Table CU Tshs'!C9/'Table CU Tshs'!$Z$9</f>
        <v>29.907193932857126</v>
      </c>
      <c r="D9" s="44">
        <f>100*'Table CU Tshs'!D9/'Table CU Tshs'!$Z$9</f>
        <v>4.059928479303645</v>
      </c>
      <c r="E9" s="44">
        <f>100*'Table CU Tshs'!E9/'Table CU Tshs'!$Z$9</f>
        <v>6.8928151606256</v>
      </c>
      <c r="F9" s="44">
        <f>100*'Table CU Tshs'!F9/'Table CU Tshs'!$Z$9</f>
        <v>0.9267992415890115</v>
      </c>
      <c r="G9" s="44">
        <f>100*'Table CU Tshs'!G9/'Table CU Tshs'!$Z$9</f>
        <v>0.596072298827015</v>
      </c>
      <c r="H9" s="44">
        <f>100*'Table CU Tshs'!H9/'Table CU Tshs'!$Z$9</f>
        <v>7.8276134520425495</v>
      </c>
      <c r="I9" s="44">
        <f>100*'Table CU Tshs'!I9/'Table CU Tshs'!$Z$9</f>
        <v>10.097784921329193</v>
      </c>
      <c r="J9" s="44">
        <f>100*'Table CU Tshs'!J9/'Table CU Tshs'!$Z$9</f>
        <v>1.6442471759641901</v>
      </c>
      <c r="K9" s="44">
        <f>100*'Table CU Tshs'!K9/'Table CU Tshs'!$Z$9</f>
        <v>5.78840594122607</v>
      </c>
      <c r="L9" s="44">
        <f>100*'Table CU Tshs'!L9/'Table CU Tshs'!$Z$9</f>
        <v>2.627401779465211</v>
      </c>
      <c r="M9" s="165">
        <f>100*'Table CU Tshs'!M9/'Table CU Tshs'!$Z$9</f>
        <v>3.2130576659895747</v>
      </c>
      <c r="N9" s="8" t="s">
        <v>3</v>
      </c>
      <c r="O9" s="94"/>
      <c r="P9" s="44">
        <f>100*'Table CU Tshs'!P9/'Table CU Tshs'!$Z$9</f>
        <v>6.088043993779993</v>
      </c>
      <c r="Q9" s="44">
        <f>100*'Table CU Tshs'!Q9/'Table CU Tshs'!$Z$9</f>
        <v>1.661206100646216</v>
      </c>
      <c r="R9" s="44">
        <f>100*'Table CU Tshs'!R9/'Table CU Tshs'!$Z$9</f>
        <v>2.2329721568804546</v>
      </c>
      <c r="S9" s="44">
        <f>100*'Table CU Tshs'!S9/'Table CU Tshs'!$Z$9</f>
        <v>4.646653177538294</v>
      </c>
      <c r="T9" s="44">
        <f>100*'Table CU Tshs'!T9/'Table CU Tshs'!$Z$9</f>
        <v>3.1484835392820867</v>
      </c>
      <c r="U9" s="44">
        <f>100*'Table CU Tshs'!U9/'Table CU Tshs'!$Z$9</f>
        <v>1.6782207278956525</v>
      </c>
      <c r="V9" s="44">
        <f>100*'Table CU Tshs'!V9/'Table CU Tshs'!$Z$9</f>
        <v>1.3993976259312586</v>
      </c>
      <c r="W9" s="44">
        <f>100*'Table CU Tshs'!W9/'Table CU Tshs'!$Z$9</f>
        <v>-0.858199097727518</v>
      </c>
      <c r="X9" s="44">
        <f>100*'Table CU Tshs'!X9/'Table CU Tshs'!$Z$9</f>
        <v>93.57809827344563</v>
      </c>
      <c r="Y9" s="44">
        <f>100*'Table CU Tshs'!Y9/'Table CU Tshs'!$Z$9</f>
        <v>6.421901726554361</v>
      </c>
      <c r="Z9" s="46">
        <f>100*'Table CU Tshs'!Z9/'Table CU Tshs'!$Z$9</f>
        <v>100</v>
      </c>
    </row>
    <row r="10" spans="1:26" ht="12">
      <c r="A10" s="31" t="s">
        <v>4</v>
      </c>
      <c r="B10" s="78"/>
      <c r="C10" s="44">
        <f>100*'Table CU Tshs'!C10/'Table CU Tshs'!$Z$10</f>
        <v>29.35457697762665</v>
      </c>
      <c r="D10" s="44">
        <f>100*'Table CU Tshs'!D10/'Table CU Tshs'!$Z$10</f>
        <v>5.095625549707231</v>
      </c>
      <c r="E10" s="44">
        <f>100*'Table CU Tshs'!E10/'Table CU Tshs'!$Z$10</f>
        <v>7.640909674613827</v>
      </c>
      <c r="F10" s="44">
        <f>100*'Table CU Tshs'!F10/'Table CU Tshs'!$Z$10</f>
        <v>0.5751123295629289</v>
      </c>
      <c r="G10" s="44">
        <f>100*'Table CU Tshs'!G10/'Table CU Tshs'!$Z$10</f>
        <v>0.4696979796045748</v>
      </c>
      <c r="H10" s="44">
        <f>100*'Table CU Tshs'!H10/'Table CU Tshs'!$Z$10</f>
        <v>9.012505514710211</v>
      </c>
      <c r="I10" s="44">
        <f>100*'Table CU Tshs'!I10/'Table CU Tshs'!$Z$10</f>
        <v>10.55932468997496</v>
      </c>
      <c r="J10" s="44">
        <f>100*'Table CU Tshs'!J10/'Table CU Tshs'!$Z$10</f>
        <v>1.3910576302354438</v>
      </c>
      <c r="K10" s="44">
        <f>100*'Table CU Tshs'!K10/'Table CU Tshs'!$Z$10</f>
        <v>5.172169980854782</v>
      </c>
      <c r="L10" s="44">
        <f>100*'Table CU Tshs'!L10/'Table CU Tshs'!$Z$10</f>
        <v>2.359425932943551</v>
      </c>
      <c r="M10" s="165">
        <f>100*'Table CU Tshs'!M10/'Table CU Tshs'!$Z$10</f>
        <v>3.3599254473998412</v>
      </c>
      <c r="N10" s="31" t="s">
        <v>4</v>
      </c>
      <c r="O10" s="94"/>
      <c r="P10" s="44">
        <f>100*'Table CU Tshs'!P10/'Table CU Tshs'!$Z$10</f>
        <v>6.326816241947106</v>
      </c>
      <c r="Q10" s="44">
        <f>100*'Table CU Tshs'!Q10/'Table CU Tshs'!$Z$10</f>
        <v>1.5418165254860805</v>
      </c>
      <c r="R10" s="44">
        <f>100*'Table CU Tshs'!R10/'Table CU Tshs'!$Z$10</f>
        <v>2.0821948156629775</v>
      </c>
      <c r="S10" s="44">
        <f>100*'Table CU Tshs'!S10/'Table CU Tshs'!$Z$10</f>
        <v>4.317032478781555</v>
      </c>
      <c r="T10" s="44">
        <f>100*'Table CU Tshs'!T10/'Table CU Tshs'!$Z$10</f>
        <v>2.7742516827705592</v>
      </c>
      <c r="U10" s="44">
        <f>100*'Table CU Tshs'!U10/'Table CU Tshs'!$Z$10</f>
        <v>1.5558267668075663</v>
      </c>
      <c r="V10" s="44">
        <f>100*'Table CU Tshs'!V10/'Table CU Tshs'!$Z$10</f>
        <v>1.2877317973815072</v>
      </c>
      <c r="W10" s="44">
        <f>100*'Table CU Tshs'!W10/'Table CU Tshs'!$Z$10</f>
        <v>-1.0574187241585804</v>
      </c>
      <c r="X10" s="44">
        <f>100*'Table CU Tshs'!X10/'Table CU Tshs'!$Z$10</f>
        <v>93.81858329191279</v>
      </c>
      <c r="Y10" s="44">
        <f>100*'Table CU Tshs'!Y10/'Table CU Tshs'!$Z$10</f>
        <v>6.181416708087248</v>
      </c>
      <c r="Z10" s="46">
        <f>100*'Table CU Tshs'!Z10/'Table CU Tshs'!$Z$10</f>
        <v>99.99999999999999</v>
      </c>
    </row>
    <row r="11" spans="1:26" ht="12">
      <c r="A11" s="8" t="s">
        <v>5</v>
      </c>
      <c r="B11" s="78"/>
      <c r="C11" s="44">
        <f>100*'Table CU Tshs'!C11/'Table CU Tshs'!$Z$11</f>
        <v>31.08292639841327</v>
      </c>
      <c r="D11" s="44">
        <f>100*'Table CU Tshs'!D11/'Table CU Tshs'!$Z$11</f>
        <v>4.8851918928806315</v>
      </c>
      <c r="E11" s="44">
        <f>100*'Table CU Tshs'!E11/'Table CU Tshs'!$Z$11</f>
        <v>7.487552631175635</v>
      </c>
      <c r="F11" s="44">
        <f>100*'Table CU Tshs'!F11/'Table CU Tshs'!$Z$11</f>
        <v>0.8680551878332576</v>
      </c>
      <c r="G11" s="44">
        <f>100*'Table CU Tshs'!G11/'Table CU Tshs'!$Z$11</f>
        <v>0.4477202287701125</v>
      </c>
      <c r="H11" s="44">
        <f>100*'Table CU Tshs'!H11/'Table CU Tshs'!$Z$11</f>
        <v>8.113056972111558</v>
      </c>
      <c r="I11" s="44">
        <f>100*'Table CU Tshs'!I11/'Table CU Tshs'!$Z$11</f>
        <v>10.400196847348017</v>
      </c>
      <c r="J11" s="44">
        <f>100*'Table CU Tshs'!J11/'Table CU Tshs'!$Z$11</f>
        <v>1.445402673365403</v>
      </c>
      <c r="K11" s="44">
        <f>100*'Table CU Tshs'!K11/'Table CU Tshs'!$Z$11</f>
        <v>4.449666809927952</v>
      </c>
      <c r="L11" s="44">
        <f>100*'Table CU Tshs'!L11/'Table CU Tshs'!$Z$11</f>
        <v>2.367842290774608</v>
      </c>
      <c r="M11" s="165">
        <f>100*'Table CU Tshs'!M11/'Table CU Tshs'!$Z$11</f>
        <v>3.369722526595105</v>
      </c>
      <c r="N11" s="8" t="s">
        <v>5</v>
      </c>
      <c r="O11" s="94"/>
      <c r="P11" s="44">
        <f>100*'Table CU Tshs'!P11/'Table CU Tshs'!$Z$11</f>
        <v>6.539157985149497</v>
      </c>
      <c r="Q11" s="44">
        <f>100*'Table CU Tshs'!Q11/'Table CU Tshs'!$Z$11</f>
        <v>1.3186885482728519</v>
      </c>
      <c r="R11" s="44">
        <f>100*'Table CU Tshs'!R11/'Table CU Tshs'!$Z$11</f>
        <v>2.3242900212794586</v>
      </c>
      <c r="S11" s="44">
        <f>100*'Table CU Tshs'!S11/'Table CU Tshs'!$Z$11</f>
        <v>4.252947010706335</v>
      </c>
      <c r="T11" s="44">
        <f>100*'Table CU Tshs'!T11/'Table CU Tshs'!$Z$11</f>
        <v>2.6163229923993168</v>
      </c>
      <c r="U11" s="44">
        <f>100*'Table CU Tshs'!U11/'Table CU Tshs'!$Z$11</f>
        <v>1.496409137392151</v>
      </c>
      <c r="V11" s="44">
        <f>100*'Table CU Tshs'!V11/'Table CU Tshs'!$Z$11</f>
        <v>1.2732956703896054</v>
      </c>
      <c r="W11" s="44">
        <f>100*'Table CU Tshs'!W11/'Table CU Tshs'!$Z$11</f>
        <v>-1.0390494655802538</v>
      </c>
      <c r="X11" s="44">
        <f>100*'Table CU Tshs'!X11/'Table CU Tshs'!$Z$11</f>
        <v>93.69939635920451</v>
      </c>
      <c r="Y11" s="44">
        <f>100*'Table CU Tshs'!Y11/'Table CU Tshs'!$Z$11</f>
        <v>6.300603640795497</v>
      </c>
      <c r="Z11" s="46">
        <f>100*'Table CU Tshs'!Z11/'Table CU Tshs'!$Z$11</f>
        <v>100</v>
      </c>
    </row>
    <row r="12" spans="1:26" ht="12">
      <c r="A12" s="31" t="s">
        <v>32</v>
      </c>
      <c r="B12" s="78"/>
      <c r="C12" s="44">
        <f>100*'Table CU Tshs'!C12/'Table CU Tshs'!$Z$12</f>
        <v>31.188453216260786</v>
      </c>
      <c r="D12" s="44">
        <f>100*'Table CU Tshs'!D12/'Table CU Tshs'!$Z$12</f>
        <v>4.20906236257032</v>
      </c>
      <c r="E12" s="44">
        <f>100*'Table CU Tshs'!E12/'Table CU Tshs'!$Z$12</f>
        <v>6.4483805201249</v>
      </c>
      <c r="F12" s="44">
        <f>100*'Table CU Tshs'!F12/'Table CU Tshs'!$Z$12</f>
        <v>0.7704651289027279</v>
      </c>
      <c r="G12" s="44">
        <f>100*'Table CU Tshs'!G12/'Table CU Tshs'!$Z$12</f>
        <v>0.4594135968442938</v>
      </c>
      <c r="H12" s="44">
        <f>100*'Table CU Tshs'!H12/'Table CU Tshs'!$Z$12</f>
        <v>10.81582783777621</v>
      </c>
      <c r="I12" s="44">
        <f>100*'Table CU Tshs'!I12/'Table CU Tshs'!$Z$12</f>
        <v>10.248604915235783</v>
      </c>
      <c r="J12" s="44">
        <f>100*'Table CU Tshs'!J12/'Table CU Tshs'!$Z$12</f>
        <v>1.272401289348179</v>
      </c>
      <c r="K12" s="44">
        <f>100*'Table CU Tshs'!K12/'Table CU Tshs'!$Z$12</f>
        <v>4.208894996371472</v>
      </c>
      <c r="L12" s="44">
        <f>100*'Table CU Tshs'!L12/'Table CU Tshs'!$Z$12</f>
        <v>2.289373280484994</v>
      </c>
      <c r="M12" s="165">
        <f>100*'Table CU Tshs'!M12/'Table CU Tshs'!$Z$12</f>
        <v>3.2538409809236915</v>
      </c>
      <c r="N12" s="31" t="s">
        <v>32</v>
      </c>
      <c r="O12" s="78"/>
      <c r="P12" s="44">
        <f>100*'Table CU Tshs'!P12/'Table CU Tshs'!$Z$12</f>
        <v>6.956795117537188</v>
      </c>
      <c r="Q12" s="44">
        <f>100*'Table CU Tshs'!Q12/'Table CU Tshs'!$Z$12</f>
        <v>1.2722393707620199</v>
      </c>
      <c r="R12" s="44">
        <f>100*'Table CU Tshs'!R12/'Table CU Tshs'!$Z$12</f>
        <v>2.4124761771437635</v>
      </c>
      <c r="S12" s="44">
        <f>100*'Table CU Tshs'!S12/'Table CU Tshs'!$Z$12</f>
        <v>3.7660689712869493</v>
      </c>
      <c r="T12" s="44">
        <f>100*'Table CU Tshs'!T12/'Table CU Tshs'!$Z$12</f>
        <v>2.6688915828837767</v>
      </c>
      <c r="U12" s="44">
        <f>100*'Table CU Tshs'!U12/'Table CU Tshs'!$Z$12</f>
        <v>1.4375482083841689</v>
      </c>
      <c r="V12" s="44">
        <f>100*'Table CU Tshs'!V12/'Table CU Tshs'!$Z$12</f>
        <v>1.228854449204705</v>
      </c>
      <c r="W12" s="44">
        <f>100*'Table CU Tshs'!W12/'Table CU Tshs'!$Z$12</f>
        <v>-1.2221536977037852</v>
      </c>
      <c r="X12" s="44">
        <f>100*'Table CU Tshs'!X12/'Table CU Tshs'!$Z$12</f>
        <v>93.68543830434216</v>
      </c>
      <c r="Y12" s="44">
        <f>100*'Table CU Tshs'!Y12/'Table CU Tshs'!$Z$12</f>
        <v>6.314561695657849</v>
      </c>
      <c r="Z12" s="46">
        <f>100*'Table CU Tshs'!Z12/'Table CU Tshs'!$Z$12</f>
        <v>100</v>
      </c>
    </row>
    <row r="13" spans="1:26" ht="12">
      <c r="A13" s="8" t="s">
        <v>33</v>
      </c>
      <c r="B13" s="78"/>
      <c r="C13" s="44">
        <f>100*'Table CU Tshs'!C13/'Table CU Tshs'!$Z$13</f>
        <v>28.812946559946486</v>
      </c>
      <c r="D13" s="44">
        <f>100*'Table CU Tshs'!D13/'Table CU Tshs'!$Z$13</f>
        <v>3.667183124398989</v>
      </c>
      <c r="E13" s="44">
        <f>100*'Table CU Tshs'!E13/'Table CU Tshs'!$Z$13</f>
        <v>5.5765887581717655</v>
      </c>
      <c r="F13" s="44">
        <f>100*'Table CU Tshs'!F13/'Table CU Tshs'!$Z$13</f>
        <v>1.096742981869784</v>
      </c>
      <c r="G13" s="44">
        <f>100*'Table CU Tshs'!G13/'Table CU Tshs'!$Z$13</f>
        <v>0.46858552077030724</v>
      </c>
      <c r="H13" s="44">
        <f>100*'Table CU Tshs'!H13/'Table CU Tshs'!$Z$13</f>
        <v>12.417896168167365</v>
      </c>
      <c r="I13" s="44">
        <f>100*'Table CU Tshs'!I13/'Table CU Tshs'!$Z$13</f>
        <v>10.510053741572785</v>
      </c>
      <c r="J13" s="44">
        <f>100*'Table CU Tshs'!J13/'Table CU Tshs'!$Z$13</f>
        <v>1.0942775292719904</v>
      </c>
      <c r="K13" s="44">
        <f>100*'Table CU Tshs'!K13/'Table CU Tshs'!$Z$13</f>
        <v>4.312775981137244</v>
      </c>
      <c r="L13" s="44">
        <f>100*'Table CU Tshs'!L13/'Table CU Tshs'!$Z$13</f>
        <v>2.1330219021526564</v>
      </c>
      <c r="M13" s="165">
        <f>100*'Table CU Tshs'!M13/'Table CU Tshs'!$Z$13</f>
        <v>3.379952077409225</v>
      </c>
      <c r="N13" s="8" t="s">
        <v>33</v>
      </c>
      <c r="O13" s="78"/>
      <c r="P13" s="44">
        <f>100*'Table CU Tshs'!P13/'Table CU Tshs'!$Z$13</f>
        <v>6.557458105343999</v>
      </c>
      <c r="Q13" s="44">
        <f>100*'Table CU Tshs'!Q13/'Table CU Tshs'!$Z$13</f>
        <v>1.2583362242334435</v>
      </c>
      <c r="R13" s="44">
        <f>100*'Table CU Tshs'!R13/'Table CU Tshs'!$Z$13</f>
        <v>2.512847742788332</v>
      </c>
      <c r="S13" s="44">
        <f>100*'Table CU Tshs'!S13/'Table CU Tshs'!$Z$13</f>
        <v>3.707320388700162</v>
      </c>
      <c r="T13" s="44">
        <f>100*'Table CU Tshs'!T13/'Table CU Tshs'!$Z$13</f>
        <v>2.7246908391273963</v>
      </c>
      <c r="U13" s="44">
        <f>100*'Table CU Tshs'!U13/'Table CU Tshs'!$Z$13</f>
        <v>1.4450582457901122</v>
      </c>
      <c r="V13" s="44">
        <f>100*'Table CU Tshs'!V13/'Table CU Tshs'!$Z$13</f>
        <v>1.2654316698716974</v>
      </c>
      <c r="W13" s="44">
        <f>100*'Table CU Tshs'!W13/'Table CU Tshs'!$Z$13</f>
        <v>-1.0366437974804323</v>
      </c>
      <c r="X13" s="44">
        <f>100*'Table CU Tshs'!X13/'Table CU Tshs'!$Z$13</f>
        <v>91.90452376324333</v>
      </c>
      <c r="Y13" s="44">
        <f>100*'Table CU Tshs'!Y13/'Table CU Tshs'!$Z$13</f>
        <v>8.095475695932972</v>
      </c>
      <c r="Z13" s="46">
        <f>100*'Table CU Tshs'!Z13/'Table CU Tshs'!$Z$13</f>
        <v>100</v>
      </c>
    </row>
    <row r="14" spans="1:26" ht="12">
      <c r="A14" s="8" t="s">
        <v>42</v>
      </c>
      <c r="B14" s="78"/>
      <c r="C14" s="44">
        <f>100*'Table CU Tshs'!C14/'Table CU Tshs'!$Z$14</f>
        <v>28.996134767008492</v>
      </c>
      <c r="D14" s="44">
        <f>100*'Table CU Tshs'!D14/'Table CU Tshs'!$Z$14</f>
        <v>4.027615234732836</v>
      </c>
      <c r="E14" s="44">
        <f>100*'Table CU Tshs'!E14/'Table CU Tshs'!$Z$14</f>
        <v>5.248488731480627</v>
      </c>
      <c r="F14" s="44">
        <f>100*'Table CU Tshs'!F14/'Table CU Tshs'!$Z$14</f>
        <v>0.9890537266228578</v>
      </c>
      <c r="G14" s="44">
        <f>100*'Table CU Tshs'!G14/'Table CU Tshs'!$Z$14</f>
        <v>0.4320366888482675</v>
      </c>
      <c r="H14" s="44">
        <f>100*'Table CU Tshs'!H14/'Table CU Tshs'!$Z$14</f>
        <v>13.618559262349452</v>
      </c>
      <c r="I14" s="44">
        <f>100*'Table CU Tshs'!I14/'Table CU Tshs'!$Z$14</f>
        <v>10.69143739328814</v>
      </c>
      <c r="J14" s="44">
        <f>100*'Table CU Tshs'!J14/'Table CU Tshs'!$Z$14</f>
        <v>1.0535321879558999</v>
      </c>
      <c r="K14" s="44">
        <f>100*'Table CU Tshs'!K14/'Table CU Tshs'!$Z$14</f>
        <v>4.253100110235283</v>
      </c>
      <c r="L14" s="44">
        <f>100*'Table CU Tshs'!L14/'Table CU Tshs'!$Z$14</f>
        <v>1.9919035998757215</v>
      </c>
      <c r="M14" s="165">
        <f>100*'Table CU Tshs'!M14/'Table CU Tshs'!$Z$14</f>
        <v>3.5806090295325674</v>
      </c>
      <c r="N14" s="8" t="s">
        <v>42</v>
      </c>
      <c r="O14" s="78"/>
      <c r="P14" s="44">
        <f>100*'Table CU Tshs'!P14/'Table CU Tshs'!$Z$14</f>
        <v>6.44115389417488</v>
      </c>
      <c r="Q14" s="44">
        <f>100*'Table CU Tshs'!Q14/'Table CU Tshs'!$Z$14</f>
        <v>1.2140557005402721</v>
      </c>
      <c r="R14" s="44">
        <f>100*'Table CU Tshs'!R14/'Table CU Tshs'!$Z$14</f>
        <v>2.377441022375117</v>
      </c>
      <c r="S14" s="44">
        <f>100*'Table CU Tshs'!S14/'Table CU Tshs'!$Z$14</f>
        <v>3.2273862949892145</v>
      </c>
      <c r="T14" s="44">
        <f>100*'Table CU Tshs'!T14/'Table CU Tshs'!$Z$14</f>
        <v>2.5415765495943345</v>
      </c>
      <c r="U14" s="44">
        <f>100*'Table CU Tshs'!U14/'Table CU Tshs'!$Z$14</f>
        <v>1.40398946378605</v>
      </c>
      <c r="V14" s="44">
        <f>100*'Table CU Tshs'!V14/'Table CU Tshs'!$Z$14</f>
        <v>1.2216377676857226</v>
      </c>
      <c r="W14" s="44">
        <f>100*'Table CU Tshs'!W14/'Table CU Tshs'!$Z$14</f>
        <v>-1.1421786800752483</v>
      </c>
      <c r="X14" s="44">
        <f>100*'Table CU Tshs'!X14/'Table CU Tshs'!$Z$14</f>
        <v>92.16753274500049</v>
      </c>
      <c r="Y14" s="44">
        <f>100*'Table CU Tshs'!Y14/'Table CU Tshs'!$Z$14</f>
        <v>7.832467188346291</v>
      </c>
      <c r="Z14" s="46">
        <f>100*'Table CU Tshs'!Z14/'Table CU Tshs'!$Z$14</f>
        <v>100</v>
      </c>
    </row>
    <row r="15" spans="1:26" ht="12">
      <c r="A15" s="8"/>
      <c r="B15" s="78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166"/>
      <c r="N15" s="8"/>
      <c r="O15" s="78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8"/>
    </row>
    <row r="16" spans="1:26" ht="12">
      <c r="A16" s="173" t="s">
        <v>30</v>
      </c>
      <c r="B16" s="79" t="s">
        <v>22</v>
      </c>
      <c r="C16" s="44">
        <f>100*'Table CU Tshs'!C16/'Table CU Tshs'!$Z$16</f>
        <v>33.24694557299112</v>
      </c>
      <c r="D16" s="44">
        <f>100*'Table CU Tshs'!D16/'Table CU Tshs'!$Z$16</f>
        <v>2.9171121074980797</v>
      </c>
      <c r="E16" s="44">
        <f>100*'Table CU Tshs'!E16/'Table CU Tshs'!$Z$16</f>
        <v>6.816793490476288</v>
      </c>
      <c r="F16" s="44">
        <f>100*'Table CU Tshs'!F16/'Table CU Tshs'!$Z$16</f>
        <v>0.9879486871353637</v>
      </c>
      <c r="G16" s="44">
        <f>100*'Table CU Tshs'!G16/'Table CU Tshs'!$Z$16</f>
        <v>1.2613021479822382</v>
      </c>
      <c r="H16" s="44">
        <f>100*'Table CU Tshs'!H16/'Table CU Tshs'!$Z$16</f>
        <v>6.5603222779830865</v>
      </c>
      <c r="I16" s="44">
        <f>100*'Table CU Tshs'!I16/'Table CU Tshs'!$Z$16</f>
        <v>10.650021660846907</v>
      </c>
      <c r="J16" s="44">
        <f>100*'Table CU Tshs'!J16/'Table CU Tshs'!$Z$16</f>
        <v>1.8368862664240937</v>
      </c>
      <c r="K16" s="44">
        <f>100*'Table CU Tshs'!K16/'Table CU Tshs'!$Z$16</f>
        <v>5.752908557746905</v>
      </c>
      <c r="L16" s="44">
        <f>100*'Table CU Tshs'!L16/'Table CU Tshs'!$Z$16</f>
        <v>2.2173570392500097</v>
      </c>
      <c r="M16" s="165">
        <f>100*'Table CU Tshs'!M16/'Table CU Tshs'!$Z$16</f>
        <v>1.980687354167292</v>
      </c>
      <c r="N16" s="173" t="s">
        <v>31</v>
      </c>
      <c r="O16" s="79" t="s">
        <v>22</v>
      </c>
      <c r="P16" s="44">
        <f>100*'Table CU Tshs'!P16/'Table CU Tshs'!$Z$16</f>
        <v>6.151807886658976</v>
      </c>
      <c r="Q16" s="44">
        <f>100*'Table CU Tshs'!Q16/'Table CU Tshs'!$Z$16</f>
        <v>0.9193380266691834</v>
      </c>
      <c r="R16" s="44">
        <f>100*'Table CU Tshs'!R16/'Table CU Tshs'!$Z$16</f>
        <v>1.88544222206628</v>
      </c>
      <c r="S16" s="44">
        <f>100*'Table CU Tshs'!S16/'Table CU Tshs'!$Z$16</f>
        <v>6.274190446731664</v>
      </c>
      <c r="T16" s="44">
        <f>100*'Table CU Tshs'!T16/'Table CU Tshs'!$Z$16</f>
        <v>2.6375014773818584</v>
      </c>
      <c r="U16" s="44">
        <f>100*'Table CU Tshs'!U16/'Table CU Tshs'!$Z$16</f>
        <v>1.583725067777097</v>
      </c>
      <c r="V16" s="44">
        <f>100*'Table CU Tshs'!V16/'Table CU Tshs'!$Z$16</f>
        <v>1.7005663958378892</v>
      </c>
      <c r="W16" s="44">
        <f>100*'Table CU Tshs'!W16/'Table CU Tshs'!$Z$16</f>
        <v>-0.8349953897083802</v>
      </c>
      <c r="X16" s="44">
        <f>100*'Table CU Tshs'!X16/'Table CU Tshs'!$Z$16</f>
        <v>94.54586129591597</v>
      </c>
      <c r="Y16" s="44">
        <f>100*'Table CU Tshs'!Y16/'Table CU Tshs'!$Z$16</f>
        <v>5.454138704084027</v>
      </c>
      <c r="Z16" s="46">
        <f>100*'Table CU Tshs'!Z16/'Table CU Tshs'!$Z$16</f>
        <v>100</v>
      </c>
    </row>
    <row r="17" spans="1:26" ht="12">
      <c r="A17" s="173"/>
      <c r="B17" s="79" t="s">
        <v>23</v>
      </c>
      <c r="C17" s="44">
        <f>100*'Table CU Tshs'!C17/'Table CU Tshs'!$Z$17</f>
        <v>31.81558213991516</v>
      </c>
      <c r="D17" s="44">
        <f>100*'Table CU Tshs'!D17/'Table CU Tshs'!$Z$17</f>
        <v>2.779989331186822</v>
      </c>
      <c r="E17" s="44">
        <f>100*'Table CU Tshs'!E17/'Table CU Tshs'!$Z$17</f>
        <v>6.831916152497157</v>
      </c>
      <c r="F17" s="44">
        <f>100*'Table CU Tshs'!F17/'Table CU Tshs'!$Z$17</f>
        <v>1.0184419613560738</v>
      </c>
      <c r="G17" s="44">
        <f>100*'Table CU Tshs'!G17/'Table CU Tshs'!$Z$17</f>
        <v>1.2708604467781714</v>
      </c>
      <c r="H17" s="44">
        <f>100*'Table CU Tshs'!H17/'Table CU Tshs'!$Z$17</f>
        <v>6.303092424544543</v>
      </c>
      <c r="I17" s="44">
        <f>100*'Table CU Tshs'!I17/'Table CU Tshs'!$Z$17</f>
        <v>10.520045798421384</v>
      </c>
      <c r="J17" s="44">
        <f>100*'Table CU Tshs'!J17/'Table CU Tshs'!$Z$17</f>
        <v>1.8492338158963877</v>
      </c>
      <c r="K17" s="44">
        <f>100*'Table CU Tshs'!K17/'Table CU Tshs'!$Z$17</f>
        <v>6.254107602835967</v>
      </c>
      <c r="L17" s="44">
        <f>100*'Table CU Tshs'!L17/'Table CU Tshs'!$Z$17</f>
        <v>2.4191235056661613</v>
      </c>
      <c r="M17" s="165">
        <f>100*'Table CU Tshs'!M17/'Table CU Tshs'!$Z$17</f>
        <v>2.2349464150457488</v>
      </c>
      <c r="N17" s="173"/>
      <c r="O17" s="79" t="s">
        <v>23</v>
      </c>
      <c r="P17" s="44">
        <f>100*'Table CU Tshs'!P17/'Table CU Tshs'!$Z$17</f>
        <v>6.187041636288526</v>
      </c>
      <c r="Q17" s="44">
        <f>100*'Table CU Tshs'!Q17/'Table CU Tshs'!$Z$17</f>
        <v>0.9386869306787999</v>
      </c>
      <c r="R17" s="44">
        <f>100*'Table CU Tshs'!R17/'Table CU Tshs'!$Z$17</f>
        <v>2.5007492849461315</v>
      </c>
      <c r="S17" s="44">
        <f>100*'Table CU Tshs'!S17/'Table CU Tshs'!$Z$17</f>
        <v>6.35862127913184</v>
      </c>
      <c r="T17" s="44">
        <f>100*'Table CU Tshs'!T17/'Table CU Tshs'!$Z$17</f>
        <v>2.564174283221427</v>
      </c>
      <c r="U17" s="44">
        <f>100*'Table CU Tshs'!U17/'Table CU Tshs'!$Z$17</f>
        <v>1.6537975889661738</v>
      </c>
      <c r="V17" s="44">
        <f>100*'Table CU Tshs'!V17/'Table CU Tshs'!$Z$17</f>
        <v>1.7212084278877147</v>
      </c>
      <c r="W17" s="44">
        <f>100*'Table CU Tshs'!W17/'Table CU Tshs'!$Z$17</f>
        <v>-0.8684848506488024</v>
      </c>
      <c r="X17" s="44">
        <f>100*'Table CU Tshs'!X17/'Table CU Tshs'!$Z$17</f>
        <v>94.35313417461538</v>
      </c>
      <c r="Y17" s="44">
        <f>100*'Table CU Tshs'!Y17/'Table CU Tshs'!$Z$17</f>
        <v>5.6468658253846264</v>
      </c>
      <c r="Z17" s="46">
        <f>100*'Table CU Tshs'!Z17/'Table CU Tshs'!$Z$17</f>
        <v>100</v>
      </c>
    </row>
    <row r="18" spans="1:26" ht="12">
      <c r="A18" s="173"/>
      <c r="B18" s="79" t="s">
        <v>24</v>
      </c>
      <c r="C18" s="44">
        <f>100*'Table CU Tshs'!C18/'Table CU Tshs'!$Z$18</f>
        <v>25.50294507971123</v>
      </c>
      <c r="D18" s="44">
        <f>100*'Table CU Tshs'!D18/'Table CU Tshs'!$Z$18</f>
        <v>3.196132020123325</v>
      </c>
      <c r="E18" s="44">
        <f>100*'Table CU Tshs'!E18/'Table CU Tshs'!$Z$18</f>
        <v>6.768405999204688</v>
      </c>
      <c r="F18" s="44">
        <f>100*'Table CU Tshs'!F18/'Table CU Tshs'!$Z$18</f>
        <v>1.0583433461407326</v>
      </c>
      <c r="G18" s="44">
        <f>100*'Table CU Tshs'!G18/'Table CU Tshs'!$Z$18</f>
        <v>1.301782613493967</v>
      </c>
      <c r="H18" s="44">
        <f>100*'Table CU Tshs'!H18/'Table CU Tshs'!$Z$18</f>
        <v>7.405498206843731</v>
      </c>
      <c r="I18" s="44">
        <f>100*'Table CU Tshs'!I18/'Table CU Tshs'!$Z$18</f>
        <v>10.2306199401656</v>
      </c>
      <c r="J18" s="44">
        <f>100*'Table CU Tshs'!J18/'Table CU Tshs'!$Z$18</f>
        <v>1.9413922444788096</v>
      </c>
      <c r="K18" s="44">
        <f>100*'Table CU Tshs'!K18/'Table CU Tshs'!$Z$18</f>
        <v>7.644042766880347</v>
      </c>
      <c r="L18" s="44">
        <f>100*'Table CU Tshs'!L18/'Table CU Tshs'!$Z$18</f>
        <v>2.566360991151269</v>
      </c>
      <c r="M18" s="165">
        <f>100*'Table CU Tshs'!M18/'Table CU Tshs'!$Z$18</f>
        <v>2.5615310336570793</v>
      </c>
      <c r="N18" s="173"/>
      <c r="O18" s="79" t="s">
        <v>24</v>
      </c>
      <c r="P18" s="44">
        <f>100*'Table CU Tshs'!P18/'Table CU Tshs'!$Z$18</f>
        <v>7.054268021887193</v>
      </c>
      <c r="Q18" s="44">
        <f>100*'Table CU Tshs'!Q18/'Table CU Tshs'!$Z$18</f>
        <v>0.8602057914727724</v>
      </c>
      <c r="R18" s="44">
        <f>100*'Table CU Tshs'!R18/'Table CU Tshs'!$Z$18</f>
        <v>3.4717491975060115</v>
      </c>
      <c r="S18" s="44">
        <f>100*'Table CU Tshs'!S18/'Table CU Tshs'!$Z$18</f>
        <v>6.67450792152867</v>
      </c>
      <c r="T18" s="44">
        <f>100*'Table CU Tshs'!T18/'Table CU Tshs'!$Z$18</f>
        <v>2.63739123545931</v>
      </c>
      <c r="U18" s="44">
        <f>100*'Table CU Tshs'!U18/'Table CU Tshs'!$Z$18</f>
        <v>1.7972646961552528</v>
      </c>
      <c r="V18" s="44">
        <f>100*'Table CU Tshs'!V18/'Table CU Tshs'!$Z$18</f>
        <v>1.7773251459989854</v>
      </c>
      <c r="W18" s="44">
        <f>100*'Table CU Tshs'!W18/'Table CU Tshs'!$Z$18</f>
        <v>-1.025661643967158</v>
      </c>
      <c r="X18" s="44">
        <f>100*'Table CU Tshs'!X18/'Table CU Tshs'!$Z$18</f>
        <v>93.42410460789182</v>
      </c>
      <c r="Y18" s="44">
        <f>100*'Table CU Tshs'!Y18/'Table CU Tshs'!$Z$18</f>
        <v>6.575895392108182</v>
      </c>
      <c r="Z18" s="46">
        <f>100*'Table CU Tshs'!Z18/'Table CU Tshs'!$Z$18</f>
        <v>100</v>
      </c>
    </row>
    <row r="19" spans="1:26" ht="12">
      <c r="A19" s="173"/>
      <c r="B19" s="79" t="s">
        <v>25</v>
      </c>
      <c r="C19" s="44">
        <f>100*'Table CU Tshs'!C19/'Table CU Tshs'!$Z$19</f>
        <v>24.055523602717788</v>
      </c>
      <c r="D19" s="44">
        <f>100*'Table CU Tshs'!D19/'Table CU Tshs'!$Z$19</f>
        <v>3.8271128522109255</v>
      </c>
      <c r="E19" s="44">
        <f>100*'Table CU Tshs'!E19/'Table CU Tshs'!$Z$19</f>
        <v>8.718121801010092</v>
      </c>
      <c r="F19" s="44">
        <f>100*'Table CU Tshs'!F19/'Table CU Tshs'!$Z$19</f>
        <v>1.2011033750912887</v>
      </c>
      <c r="G19" s="44">
        <f>100*'Table CU Tshs'!G19/'Table CU Tshs'!$Z$19</f>
        <v>1.0587010937585941</v>
      </c>
      <c r="H19" s="44">
        <f>100*'Table CU Tshs'!H19/'Table CU Tshs'!$Z$19</f>
        <v>7.621384064741036</v>
      </c>
      <c r="I19" s="44">
        <f>100*'Table CU Tshs'!I19/'Table CU Tshs'!$Z$19</f>
        <v>10.346735057070404</v>
      </c>
      <c r="J19" s="44">
        <f>100*'Table CU Tshs'!J19/'Table CU Tshs'!$Z$19</f>
        <v>1.6529396945242774</v>
      </c>
      <c r="K19" s="44">
        <f>100*'Table CU Tshs'!K19/'Table CU Tshs'!$Z$19</f>
        <v>5.889626724763571</v>
      </c>
      <c r="L19" s="44">
        <f>100*'Table CU Tshs'!L19/'Table CU Tshs'!$Z$19</f>
        <v>2.6272000929346917</v>
      </c>
      <c r="M19" s="165">
        <f>100*'Table CU Tshs'!M19/'Table CU Tshs'!$Z$19</f>
        <v>2.6732954211522117</v>
      </c>
      <c r="N19" s="173"/>
      <c r="O19" s="79" t="s">
        <v>25</v>
      </c>
      <c r="P19" s="44">
        <f>100*'Table CU Tshs'!P19/'Table CU Tshs'!$Z$19</f>
        <v>6.862482448514281</v>
      </c>
      <c r="Q19" s="44">
        <f>100*'Table CU Tshs'!Q19/'Table CU Tshs'!$Z$19</f>
        <v>1.1027593082932645</v>
      </c>
      <c r="R19" s="44">
        <f>100*'Table CU Tshs'!R19/'Table CU Tshs'!$Z$19</f>
        <v>3.4200951160230746</v>
      </c>
      <c r="S19" s="44">
        <f>100*'Table CU Tshs'!S19/'Table CU Tshs'!$Z$19</f>
        <v>6.811307167043808</v>
      </c>
      <c r="T19" s="44">
        <f>100*'Table CU Tshs'!T19/'Table CU Tshs'!$Z$19</f>
        <v>2.808678320273366</v>
      </c>
      <c r="U19" s="44">
        <f>100*'Table CU Tshs'!U19/'Table CU Tshs'!$Z$19</f>
        <v>2.147735985725394</v>
      </c>
      <c r="V19" s="44">
        <f>100*'Table CU Tshs'!V19/'Table CU Tshs'!$Z$19</f>
        <v>1.7763646535753317</v>
      </c>
      <c r="W19" s="44">
        <f>100*'Table CU Tshs'!W19/'Table CU Tshs'!$Z$19</f>
        <v>-1.1860792089369165</v>
      </c>
      <c r="X19" s="44">
        <f>100*'Table CU Tshs'!X19/'Table CU Tshs'!$Z$19</f>
        <v>93.41508757048648</v>
      </c>
      <c r="Y19" s="44">
        <f>100*'Table CU Tshs'!Y19/'Table CU Tshs'!$Z$19</f>
        <v>6.584912429513506</v>
      </c>
      <c r="Z19" s="46">
        <f>100*'Table CU Tshs'!Z19/'Table CU Tshs'!$Z$19</f>
        <v>100</v>
      </c>
    </row>
    <row r="20" spans="1:26" ht="12">
      <c r="A20" s="8"/>
      <c r="B20" s="78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167"/>
      <c r="N20" s="8"/>
      <c r="O20" s="78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1"/>
    </row>
    <row r="21" spans="1:26" ht="12">
      <c r="A21" s="173" t="s">
        <v>31</v>
      </c>
      <c r="B21" s="79" t="s">
        <v>22</v>
      </c>
      <c r="C21" s="44">
        <f>100*'Table CU Tshs'!C21/'Table CU Tshs'!$Z$21</f>
        <v>33.73075879208303</v>
      </c>
      <c r="D21" s="44">
        <f>100*'Table CU Tshs'!D21/'Table CU Tshs'!$Z$21</f>
        <v>3.4431991102940325</v>
      </c>
      <c r="E21" s="44">
        <f>100*'Table CU Tshs'!E21/'Table CU Tshs'!$Z$21</f>
        <v>7.657082345704319</v>
      </c>
      <c r="F21" s="44">
        <f>100*'Table CU Tshs'!F21/'Table CU Tshs'!$Z$21</f>
        <v>0.8572581161363669</v>
      </c>
      <c r="G21" s="44">
        <f>100*'Table CU Tshs'!G21/'Table CU Tshs'!$Z$21</f>
        <v>0.8518634036516702</v>
      </c>
      <c r="H21" s="44">
        <f>100*'Table CU Tshs'!H21/'Table CU Tshs'!$Z$21</f>
        <v>6.125288355120346</v>
      </c>
      <c r="I21" s="44">
        <f>100*'Table CU Tshs'!I21/'Table CU Tshs'!$Z$21</f>
        <v>10.129321549037313</v>
      </c>
      <c r="J21" s="44">
        <f>100*'Table CU Tshs'!J21/'Table CU Tshs'!$Z$21</f>
        <v>1.2459218305824173</v>
      </c>
      <c r="K21" s="44">
        <f>100*'Table CU Tshs'!K21/'Table CU Tshs'!$Z$21</f>
        <v>5.816979163571518</v>
      </c>
      <c r="L21" s="44">
        <f>100*'Table CU Tshs'!L21/'Table CU Tshs'!$Z$21</f>
        <v>2.1021419950049385</v>
      </c>
      <c r="M21" s="165">
        <f>100*'Table CU Tshs'!M21/'Table CU Tshs'!$Z$21</f>
        <v>2.3081567300040704</v>
      </c>
      <c r="N21" s="173" t="s">
        <v>0</v>
      </c>
      <c r="O21" s="79" t="s">
        <v>22</v>
      </c>
      <c r="P21" s="44">
        <f>100*'Table CU Tshs'!P21/'Table CU Tshs'!$Z$21</f>
        <v>5.884143686556911</v>
      </c>
      <c r="Q21" s="44">
        <f>100*'Table CU Tshs'!Q21/'Table CU Tshs'!$Z$21</f>
        <v>0.7726145221916059</v>
      </c>
      <c r="R21" s="44">
        <f>100*'Table CU Tshs'!R21/'Table CU Tshs'!$Z$21</f>
        <v>2.118333939355811</v>
      </c>
      <c r="S21" s="44">
        <f>100*'Table CU Tshs'!S21/'Table CU Tshs'!$Z$21</f>
        <v>5.989799096139788</v>
      </c>
      <c r="T21" s="44">
        <f>100*'Table CU Tshs'!T21/'Table CU Tshs'!$Z$21</f>
        <v>2.5422593592855907</v>
      </c>
      <c r="U21" s="44">
        <f>100*'Table CU Tshs'!U21/'Table CU Tshs'!$Z$21</f>
        <v>1.9859613661447695</v>
      </c>
      <c r="V21" s="44">
        <f>100*'Table CU Tshs'!V21/'Table CU Tshs'!$Z$21</f>
        <v>1.6025041320070914</v>
      </c>
      <c r="W21" s="44">
        <f>100*'Table CU Tshs'!W21/'Table CU Tshs'!$Z$21</f>
        <v>-1.2111764672388075</v>
      </c>
      <c r="X21" s="44">
        <f>100*'Table CU Tshs'!X21/'Table CU Tshs'!$Z$21</f>
        <v>93.95241102563277</v>
      </c>
      <c r="Y21" s="44">
        <f>100*'Table CU Tshs'!Y21/'Table CU Tshs'!$Z$21</f>
        <v>6.047588974367241</v>
      </c>
      <c r="Z21" s="46">
        <f>100*'Table CU Tshs'!Z21/'Table CU Tshs'!$Z$21</f>
        <v>100</v>
      </c>
    </row>
    <row r="22" spans="1:26" ht="12">
      <c r="A22" s="173"/>
      <c r="B22" s="79" t="s">
        <v>23</v>
      </c>
      <c r="C22" s="44">
        <f>100*'Table CU Tshs'!C22/'Table CU Tshs'!$Z$22</f>
        <v>31.444764268177025</v>
      </c>
      <c r="D22" s="44">
        <f>100*'Table CU Tshs'!D22/'Table CU Tshs'!$Z$22</f>
        <v>3.9741653660579965</v>
      </c>
      <c r="E22" s="44">
        <f>100*'Table CU Tshs'!E22/'Table CU Tshs'!$Z$22</f>
        <v>7.498369279127291</v>
      </c>
      <c r="F22" s="44">
        <f>100*'Table CU Tshs'!F22/'Table CU Tshs'!$Z$22</f>
        <v>0.8643058415032288</v>
      </c>
      <c r="G22" s="44">
        <f>100*'Table CU Tshs'!G22/'Table CU Tshs'!$Z$22</f>
        <v>0.8478239387062391</v>
      </c>
      <c r="H22" s="44">
        <f>100*'Table CU Tshs'!H22/'Table CU Tshs'!$Z$22</f>
        <v>7.6086256898128894</v>
      </c>
      <c r="I22" s="44">
        <f>100*'Table CU Tshs'!I22/'Table CU Tshs'!$Z$22</f>
        <v>9.465757899418344</v>
      </c>
      <c r="J22" s="44">
        <f>100*'Table CU Tshs'!J22/'Table CU Tshs'!$Z$22</f>
        <v>1.3440502684420388</v>
      </c>
      <c r="K22" s="44">
        <f>100*'Table CU Tshs'!K22/'Table CU Tshs'!$Z$22</f>
        <v>6.008044692827385</v>
      </c>
      <c r="L22" s="44">
        <f>100*'Table CU Tshs'!L22/'Table CU Tshs'!$Z$22</f>
        <v>1.9395967145086874</v>
      </c>
      <c r="M22" s="165">
        <f>100*'Table CU Tshs'!M22/'Table CU Tshs'!$Z$22</f>
        <v>2.308168408693934</v>
      </c>
      <c r="N22" s="173"/>
      <c r="O22" s="79" t="s">
        <v>23</v>
      </c>
      <c r="P22" s="44">
        <f>100*'Table CU Tshs'!P22/'Table CU Tshs'!$Z$22</f>
        <v>5.799266858040086</v>
      </c>
      <c r="Q22" s="44">
        <f>100*'Table CU Tshs'!Q22/'Table CU Tshs'!$Z$22</f>
        <v>1.1194621392841906</v>
      </c>
      <c r="R22" s="44">
        <f>100*'Table CU Tshs'!R22/'Table CU Tshs'!$Z$22</f>
        <v>2.863858362714531</v>
      </c>
      <c r="S22" s="44">
        <f>100*'Table CU Tshs'!S22/'Table CU Tshs'!$Z$22</f>
        <v>5.8899828649600225</v>
      </c>
      <c r="T22" s="44">
        <f>100*'Table CU Tshs'!T22/'Table CU Tshs'!$Z$22</f>
        <v>2.5624665325338754</v>
      </c>
      <c r="U22" s="44">
        <f>100*'Table CU Tshs'!U22/'Table CU Tshs'!$Z$22</f>
        <v>1.8667623996721086</v>
      </c>
      <c r="V22" s="44">
        <f>100*'Table CU Tshs'!V22/'Table CU Tshs'!$Z$22</f>
        <v>1.5609033634366543</v>
      </c>
      <c r="W22" s="44">
        <f>100*'Table CU Tshs'!W22/'Table CU Tshs'!$Z$22</f>
        <v>-1.2882696238651898</v>
      </c>
      <c r="X22" s="44">
        <f>100*'Table CU Tshs'!X22/'Table CU Tshs'!$Z$22</f>
        <v>93.67810526405133</v>
      </c>
      <c r="Y22" s="44">
        <f>100*'Table CU Tshs'!Y22/'Table CU Tshs'!$Z$22</f>
        <v>6.321894735948675</v>
      </c>
      <c r="Z22" s="46">
        <f>100*'Table CU Tshs'!Z22/'Table CU Tshs'!$Z$22</f>
        <v>100</v>
      </c>
    </row>
    <row r="23" spans="1:26" ht="12">
      <c r="A23" s="173"/>
      <c r="B23" s="79" t="s">
        <v>24</v>
      </c>
      <c r="C23" s="44">
        <f>100*'Table CU Tshs'!C23/'Table CU Tshs'!$Z$23</f>
        <v>25.266157656302425</v>
      </c>
      <c r="D23" s="44">
        <f>100*'Table CU Tshs'!D23/'Table CU Tshs'!$Z$23</f>
        <v>4.496075324248896</v>
      </c>
      <c r="E23" s="44">
        <f>100*'Table CU Tshs'!E23/'Table CU Tshs'!$Z$23</f>
        <v>6.4978523951205025</v>
      </c>
      <c r="F23" s="44">
        <f>100*'Table CU Tshs'!F23/'Table CU Tshs'!$Z$23</f>
        <v>0.9369337228870117</v>
      </c>
      <c r="G23" s="44">
        <f>100*'Table CU Tshs'!G23/'Table CU Tshs'!$Z$23</f>
        <v>0.9380959771618269</v>
      </c>
      <c r="H23" s="44">
        <f>100*'Table CU Tshs'!H23/'Table CU Tshs'!$Z$23</f>
        <v>8.896979189925187</v>
      </c>
      <c r="I23" s="44">
        <f>100*'Table CU Tshs'!I23/'Table CU Tshs'!$Z$23</f>
        <v>9.488424322895648</v>
      </c>
      <c r="J23" s="44">
        <f>100*'Table CU Tshs'!J23/'Table CU Tshs'!$Z$23</f>
        <v>1.5874782877961546</v>
      </c>
      <c r="K23" s="44">
        <f>100*'Table CU Tshs'!K23/'Table CU Tshs'!$Z$23</f>
        <v>6.619775720161038</v>
      </c>
      <c r="L23" s="44">
        <f>100*'Table CU Tshs'!L23/'Table CU Tshs'!$Z$23</f>
        <v>2.110778274894953</v>
      </c>
      <c r="M23" s="165">
        <f>100*'Table CU Tshs'!M23/'Table CU Tshs'!$Z$23</f>
        <v>2.5752063016722193</v>
      </c>
      <c r="N23" s="173"/>
      <c r="O23" s="79" t="s">
        <v>24</v>
      </c>
      <c r="P23" s="44">
        <f>100*'Table CU Tshs'!P23/'Table CU Tshs'!$Z$23</f>
        <v>8.52722499874904</v>
      </c>
      <c r="Q23" s="44">
        <f>100*'Table CU Tshs'!Q23/'Table CU Tshs'!$Z$23</f>
        <v>1.1836357531741615</v>
      </c>
      <c r="R23" s="44">
        <f>100*'Table CU Tshs'!R23/'Table CU Tshs'!$Z$23</f>
        <v>3.3782305422879926</v>
      </c>
      <c r="S23" s="44">
        <f>100*'Table CU Tshs'!S23/'Table CU Tshs'!$Z$23</f>
        <v>6.250810029096654</v>
      </c>
      <c r="T23" s="44">
        <f>100*'Table CU Tshs'!T23/'Table CU Tshs'!$Z$23</f>
        <v>2.82341926436441</v>
      </c>
      <c r="U23" s="44">
        <f>100*'Table CU Tshs'!U23/'Table CU Tshs'!$Z$23</f>
        <v>1.9643118280748224</v>
      </c>
      <c r="V23" s="44">
        <f>100*'Table CU Tshs'!V23/'Table CU Tshs'!$Z$23</f>
        <v>1.6537124813747488</v>
      </c>
      <c r="W23" s="44">
        <f>100*'Table CU Tshs'!W23/'Table CU Tshs'!$Z$23</f>
        <v>-1.456427116067651</v>
      </c>
      <c r="X23" s="44">
        <f>100*'Table CU Tshs'!X23/'Table CU Tshs'!$Z$23</f>
        <v>93.73867495412003</v>
      </c>
      <c r="Y23" s="44">
        <f>100*'Table CU Tshs'!Y23/'Table CU Tshs'!$Z$23</f>
        <v>6.261325045879972</v>
      </c>
      <c r="Z23" s="46">
        <f>100*'Table CU Tshs'!Z23/'Table CU Tshs'!$Z$23</f>
        <v>99.99999999999999</v>
      </c>
    </row>
    <row r="24" spans="1:26" ht="12">
      <c r="A24" s="173"/>
      <c r="B24" s="79" t="s">
        <v>25</v>
      </c>
      <c r="C24" s="44">
        <f>100*'Table CU Tshs'!C24/'Table CU Tshs'!$Z$24</f>
        <v>26.029563957116633</v>
      </c>
      <c r="D24" s="44">
        <f>100*'Table CU Tshs'!D24/'Table CU Tshs'!$Z$24</f>
        <v>4.133092474643771</v>
      </c>
      <c r="E24" s="44">
        <f>100*'Table CU Tshs'!E24/'Table CU Tshs'!$Z$24</f>
        <v>8.37496339601584</v>
      </c>
      <c r="F24" s="44">
        <f>100*'Table CU Tshs'!F24/'Table CU Tshs'!$Z$24</f>
        <v>0.881498978717046</v>
      </c>
      <c r="G24" s="44">
        <f>100*'Table CU Tshs'!G24/'Table CU Tshs'!$Z$24</f>
        <v>0.976460093614791</v>
      </c>
      <c r="H24" s="44">
        <f>100*'Table CU Tshs'!H24/'Table CU Tshs'!$Z$24</f>
        <v>7.078530576488395</v>
      </c>
      <c r="I24" s="44">
        <f>100*'Table CU Tshs'!I24/'Table CU Tshs'!$Z$24</f>
        <v>9.657366471058777</v>
      </c>
      <c r="J24" s="44">
        <f>100*'Table CU Tshs'!J24/'Table CU Tshs'!$Z$24</f>
        <v>2.0634894413591005</v>
      </c>
      <c r="K24" s="44">
        <f>100*'Table CU Tshs'!K24/'Table CU Tshs'!$Z$24</f>
        <v>5.417614105391526</v>
      </c>
      <c r="L24" s="44">
        <f>100*'Table CU Tshs'!L24/'Table CU Tshs'!$Z$24</f>
        <v>2.178744368419686</v>
      </c>
      <c r="M24" s="165">
        <f>100*'Table CU Tshs'!M24/'Table CU Tshs'!$Z$24</f>
        <v>2.689253826829932</v>
      </c>
      <c r="N24" s="173"/>
      <c r="O24" s="79" t="s">
        <v>25</v>
      </c>
      <c r="P24" s="44">
        <f>100*'Table CU Tshs'!P24/'Table CU Tshs'!$Z$24</f>
        <v>8.809531701009067</v>
      </c>
      <c r="Q24" s="44">
        <f>100*'Table CU Tshs'!Q24/'Table CU Tshs'!$Z$24</f>
        <v>1.0859721652791974</v>
      </c>
      <c r="R24" s="44">
        <f>100*'Table CU Tshs'!R24/'Table CU Tshs'!$Z$24</f>
        <v>3.0957158499132262</v>
      </c>
      <c r="S24" s="44">
        <f>100*'Table CU Tshs'!S24/'Table CU Tshs'!$Z$24</f>
        <v>6.1532668400563</v>
      </c>
      <c r="T24" s="44">
        <f>100*'Table CU Tshs'!T24/'Table CU Tshs'!$Z$24</f>
        <v>2.9122010063471055</v>
      </c>
      <c r="U24" s="44">
        <f>100*'Table CU Tshs'!U24/'Table CU Tshs'!$Z$24</f>
        <v>1.929365494514125</v>
      </c>
      <c r="V24" s="44">
        <f>100*'Table CU Tshs'!V24/'Table CU Tshs'!$Z$24</f>
        <v>1.7111685946777848</v>
      </c>
      <c r="W24" s="44">
        <f>100*'Table CU Tshs'!W24/'Table CU Tshs'!$Z$24</f>
        <v>-1.4756614660903196</v>
      </c>
      <c r="X24" s="44">
        <f>100*'Table CU Tshs'!X24/'Table CU Tshs'!$Z$24</f>
        <v>93.70213787536197</v>
      </c>
      <c r="Y24" s="44">
        <f>100*'Table CU Tshs'!Y24/'Table CU Tshs'!$Z$24</f>
        <v>6.297862124638027</v>
      </c>
      <c r="Z24" s="46">
        <f>100*'Table CU Tshs'!Z24/'Table CU Tshs'!$Z$24</f>
        <v>100</v>
      </c>
    </row>
    <row r="25" spans="1:26" ht="12">
      <c r="A25" s="89"/>
      <c r="B25" s="78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167"/>
      <c r="N25" s="12"/>
      <c r="O25" s="78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1"/>
    </row>
    <row r="26" spans="1:26" ht="12">
      <c r="A26" s="173" t="s">
        <v>0</v>
      </c>
      <c r="B26" s="79" t="s">
        <v>22</v>
      </c>
      <c r="C26" s="44">
        <f>100*'Table CU Tshs'!C26/'Table CU Tshs'!$Z$26</f>
        <v>30.31457755399123</v>
      </c>
      <c r="D26" s="44">
        <f>100*'Table CU Tshs'!D26/'Table CU Tshs'!$Z$26</f>
        <v>2.5389023243823643</v>
      </c>
      <c r="E26" s="44">
        <f>100*'Table CU Tshs'!E26/'Table CU Tshs'!$Z$26</f>
        <v>7.012832273563403</v>
      </c>
      <c r="F26" s="44">
        <f>100*'Table CU Tshs'!F26/'Table CU Tshs'!$Z$26</f>
        <v>0.8401853885060405</v>
      </c>
      <c r="G26" s="44">
        <f>100*'Table CU Tshs'!G26/'Table CU Tshs'!$Z$26</f>
        <v>0.7935140971807302</v>
      </c>
      <c r="H26" s="44">
        <f>100*'Table CU Tshs'!H26/'Table CU Tshs'!$Z$26</f>
        <v>7.70064708270464</v>
      </c>
      <c r="I26" s="44">
        <f>100*'Table CU Tshs'!I26/'Table CU Tshs'!$Z$26</f>
        <v>10.193537526523794</v>
      </c>
      <c r="J26" s="44">
        <f>100*'Table CU Tshs'!J26/'Table CU Tshs'!$Z$26</f>
        <v>1.7710103238802875</v>
      </c>
      <c r="K26" s="44">
        <f>100*'Table CU Tshs'!K26/'Table CU Tshs'!$Z$26</f>
        <v>5.130209827355142</v>
      </c>
      <c r="L26" s="44">
        <f>100*'Table CU Tshs'!L26/'Table CU Tshs'!$Z$26</f>
        <v>2.0311168972291473</v>
      </c>
      <c r="M26" s="165">
        <f>100*'Table CU Tshs'!M26/'Table CU Tshs'!$Z$26</f>
        <v>2.6292414988837502</v>
      </c>
      <c r="N26" s="173" t="s">
        <v>1</v>
      </c>
      <c r="O26" s="79" t="s">
        <v>22</v>
      </c>
      <c r="P26" s="44">
        <f>100*'Table CU Tshs'!P26/'Table CU Tshs'!$Z$26</f>
        <v>8.0299555419243</v>
      </c>
      <c r="Q26" s="44">
        <f>100*'Table CU Tshs'!Q26/'Table CU Tshs'!$Z$26</f>
        <v>1.0550288049204188</v>
      </c>
      <c r="R26" s="44">
        <f>100*'Table CU Tshs'!R26/'Table CU Tshs'!$Z$26</f>
        <v>2.4281704516404043</v>
      </c>
      <c r="S26" s="44">
        <f>100*'Table CU Tshs'!S26/'Table CU Tshs'!$Z$26</f>
        <v>5.8643422432511745</v>
      </c>
      <c r="T26" s="44">
        <f>100*'Table CU Tshs'!T26/'Table CU Tshs'!$Z$26</f>
        <v>2.9565341328012518</v>
      </c>
      <c r="U26" s="44">
        <f>100*'Table CU Tshs'!U26/'Table CU Tshs'!$Z$26</f>
        <v>1.6084249180675685</v>
      </c>
      <c r="V26" s="44">
        <f>100*'Table CU Tshs'!V26/'Table CU Tshs'!$Z$26</f>
        <v>1.6127359901298999</v>
      </c>
      <c r="W26" s="44">
        <f>100*'Table CU Tshs'!W26/'Table CU Tshs'!$Z$26</f>
        <v>-1.318263680898618</v>
      </c>
      <c r="X26" s="44">
        <f>100*'Table CU Tshs'!X26/'Table CU Tshs'!$Z$26</f>
        <v>93.19270319603692</v>
      </c>
      <c r="Y26" s="44">
        <f>100*'Table CU Tshs'!Y26/'Table CU Tshs'!$Z$26</f>
        <v>6.807296803963083</v>
      </c>
      <c r="Z26" s="46">
        <f>100*'Table CU Tshs'!Z26/'Table CU Tshs'!$Z$26</f>
        <v>100</v>
      </c>
    </row>
    <row r="27" spans="1:26" ht="12">
      <c r="A27" s="173"/>
      <c r="B27" s="79" t="s">
        <v>23</v>
      </c>
      <c r="C27" s="44">
        <f>100*'Table CU Tshs'!C27/'Table CU Tshs'!$Z$27</f>
        <v>28.737651425998983</v>
      </c>
      <c r="D27" s="44">
        <f>100*'Table CU Tshs'!D27/'Table CU Tshs'!$Z$27</f>
        <v>3.589298576209319</v>
      </c>
      <c r="E27" s="44">
        <f>100*'Table CU Tshs'!E27/'Table CU Tshs'!$Z$27</f>
        <v>6.950136302599711</v>
      </c>
      <c r="F27" s="44">
        <f>100*'Table CU Tshs'!F27/'Table CU Tshs'!$Z$27</f>
        <v>0.8511086560568518</v>
      </c>
      <c r="G27" s="44">
        <f>100*'Table CU Tshs'!G27/'Table CU Tshs'!$Z$27</f>
        <v>1.0251181474975115</v>
      </c>
      <c r="H27" s="44">
        <f>100*'Table CU Tshs'!H27/'Table CU Tshs'!$Z$27</f>
        <v>6.987874998893331</v>
      </c>
      <c r="I27" s="44">
        <f>100*'Table CU Tshs'!I27/'Table CU Tshs'!$Z$27</f>
        <v>9.71111461728601</v>
      </c>
      <c r="J27" s="44">
        <f>100*'Table CU Tshs'!J27/'Table CU Tshs'!$Z$27</f>
        <v>1.7203585811038384</v>
      </c>
      <c r="K27" s="44">
        <f>100*'Table CU Tshs'!K27/'Table CU Tshs'!$Z$27</f>
        <v>5.63152293896457</v>
      </c>
      <c r="L27" s="44">
        <f>100*'Table CU Tshs'!L27/'Table CU Tshs'!$Z$27</f>
        <v>2.229067659210227</v>
      </c>
      <c r="M27" s="165">
        <f>100*'Table CU Tshs'!M27/'Table CU Tshs'!$Z$27</f>
        <v>2.7142024040560324</v>
      </c>
      <c r="N27" s="173"/>
      <c r="O27" s="79" t="s">
        <v>23</v>
      </c>
      <c r="P27" s="44">
        <f>100*'Table CU Tshs'!P27/'Table CU Tshs'!$Z$27</f>
        <v>7.995588541050553</v>
      </c>
      <c r="Q27" s="44">
        <f>100*'Table CU Tshs'!Q27/'Table CU Tshs'!$Z$27</f>
        <v>1.2617580676231268</v>
      </c>
      <c r="R27" s="44">
        <f>100*'Table CU Tshs'!R27/'Table CU Tshs'!$Z$27</f>
        <v>3.353747526574636</v>
      </c>
      <c r="S27" s="44">
        <f>100*'Table CU Tshs'!S27/'Table CU Tshs'!$Z$27</f>
        <v>5.981427846417142</v>
      </c>
      <c r="T27" s="44">
        <f>100*'Table CU Tshs'!T27/'Table CU Tshs'!$Z$27</f>
        <v>3.130538237857138</v>
      </c>
      <c r="U27" s="44">
        <f>100*'Table CU Tshs'!U27/'Table CU Tshs'!$Z$27</f>
        <v>1.5641378211977839</v>
      </c>
      <c r="V27" s="44">
        <f>100*'Table CU Tshs'!V27/'Table CU Tshs'!$Z$27</f>
        <v>1.622370231950495</v>
      </c>
      <c r="W27" s="44">
        <f>100*'Table CU Tshs'!W27/'Table CU Tshs'!$Z$27</f>
        <v>-1.2566769245250295</v>
      </c>
      <c r="X27" s="44">
        <f>100*'Table CU Tshs'!X27/'Table CU Tshs'!$Z$27</f>
        <v>93.80034565602223</v>
      </c>
      <c r="Y27" s="44">
        <f>100*'Table CU Tshs'!Y27/'Table CU Tshs'!$Z$27</f>
        <v>6.199654343977773</v>
      </c>
      <c r="Z27" s="46">
        <f>100*'Table CU Tshs'!Z27/'Table CU Tshs'!$Z$27</f>
        <v>100</v>
      </c>
    </row>
    <row r="28" spans="1:26" ht="12">
      <c r="A28" s="173"/>
      <c r="B28" s="79" t="s">
        <v>24</v>
      </c>
      <c r="C28" s="44">
        <f>100*'Table CU Tshs'!C28/'Table CU Tshs'!$Z$28</f>
        <v>24.17740536858066</v>
      </c>
      <c r="D28" s="44">
        <f>100*'Table CU Tshs'!D28/'Table CU Tshs'!$Z$28</f>
        <v>3.8346732439814475</v>
      </c>
      <c r="E28" s="44">
        <f>100*'Table CU Tshs'!E28/'Table CU Tshs'!$Z$28</f>
        <v>5.752597713917426</v>
      </c>
      <c r="F28" s="44">
        <f>100*'Table CU Tshs'!F28/'Table CU Tshs'!$Z$28</f>
        <v>0.8949235343177219</v>
      </c>
      <c r="G28" s="44">
        <f>100*'Table CU Tshs'!G28/'Table CU Tshs'!$Z$28</f>
        <v>0.9431339668931682</v>
      </c>
      <c r="H28" s="44">
        <f>100*'Table CU Tshs'!H28/'Table CU Tshs'!$Z$28</f>
        <v>8.023663283342302</v>
      </c>
      <c r="I28" s="44">
        <f>100*'Table CU Tshs'!I28/'Table CU Tshs'!$Z$28</f>
        <v>9.921876568272985</v>
      </c>
      <c r="J28" s="44">
        <f>100*'Table CU Tshs'!J28/'Table CU Tshs'!$Z$28</f>
        <v>2.017484775574149</v>
      </c>
      <c r="K28" s="44">
        <f>100*'Table CU Tshs'!K28/'Table CU Tshs'!$Z$28</f>
        <v>6.779518575606996</v>
      </c>
      <c r="L28" s="44">
        <f>100*'Table CU Tshs'!L28/'Table CU Tshs'!$Z$28</f>
        <v>2.4543026412738635</v>
      </c>
      <c r="M28" s="165">
        <f>100*'Table CU Tshs'!M28/'Table CU Tshs'!$Z$28</f>
        <v>2.9282405269858285</v>
      </c>
      <c r="N28" s="173"/>
      <c r="O28" s="79" t="s">
        <v>24</v>
      </c>
      <c r="P28" s="44">
        <f>100*'Table CU Tshs'!P28/'Table CU Tshs'!$Z$28</f>
        <v>8.816084334579475</v>
      </c>
      <c r="Q28" s="44">
        <f>100*'Table CU Tshs'!Q28/'Table CU Tshs'!$Z$28</f>
        <v>1.1666721662579214</v>
      </c>
      <c r="R28" s="44">
        <f>100*'Table CU Tshs'!R28/'Table CU Tshs'!$Z$28</f>
        <v>3.2846726134494704</v>
      </c>
      <c r="S28" s="44">
        <f>100*'Table CU Tshs'!S28/'Table CU Tshs'!$Z$28</f>
        <v>6.16247150421682</v>
      </c>
      <c r="T28" s="44">
        <f>100*'Table CU Tshs'!T28/'Table CU Tshs'!$Z$28</f>
        <v>3.4385521548777933</v>
      </c>
      <c r="U28" s="44">
        <f>100*'Table CU Tshs'!U28/'Table CU Tshs'!$Z$28</f>
        <v>1.662244084721678</v>
      </c>
      <c r="V28" s="44">
        <f>100*'Table CU Tshs'!V28/'Table CU Tshs'!$Z$28</f>
        <v>1.6989752422573052</v>
      </c>
      <c r="W28" s="44">
        <f>100*'Table CU Tshs'!W28/'Table CU Tshs'!$Z$28</f>
        <v>-1.2382092463240433</v>
      </c>
      <c r="X28" s="44">
        <f>100*'Table CU Tshs'!X28/'Table CU Tshs'!$Z$28</f>
        <v>92.71928305278301</v>
      </c>
      <c r="Y28" s="44">
        <f>100*'Table CU Tshs'!Y28/'Table CU Tshs'!$Z$28</f>
        <v>7.280716947216987</v>
      </c>
      <c r="Z28" s="46">
        <f>100*'Table CU Tshs'!Z28/'Table CU Tshs'!$Z$28</f>
        <v>100</v>
      </c>
    </row>
    <row r="29" spans="1:26" ht="12">
      <c r="A29" s="173"/>
      <c r="B29" s="79" t="s">
        <v>25</v>
      </c>
      <c r="C29" s="44">
        <f>100*'Table CU Tshs'!C29/'Table CU Tshs'!$Z$29</f>
        <v>24.26827779221882</v>
      </c>
      <c r="D29" s="44">
        <f>100*'Table CU Tshs'!D29/'Table CU Tshs'!$Z$29</f>
        <v>3.9737554678322273</v>
      </c>
      <c r="E29" s="44">
        <f>100*'Table CU Tshs'!E29/'Table CU Tshs'!$Z$29</f>
        <v>8.293367812462632</v>
      </c>
      <c r="F29" s="44">
        <f>100*'Table CU Tshs'!F29/'Table CU Tshs'!$Z$29</f>
        <v>0.888110898104666</v>
      </c>
      <c r="G29" s="44">
        <f>100*'Table CU Tshs'!G29/'Table CU Tshs'!$Z$29</f>
        <v>0.8403434829363465</v>
      </c>
      <c r="H29" s="44">
        <f>100*'Table CU Tshs'!H29/'Table CU Tshs'!$Z$29</f>
        <v>8.858869798334556</v>
      </c>
      <c r="I29" s="44">
        <f>100*'Table CU Tshs'!I29/'Table CU Tshs'!$Z$29</f>
        <v>9.713931146013358</v>
      </c>
      <c r="J29" s="44">
        <f>100*'Table CU Tshs'!J29/'Table CU Tshs'!$Z$29</f>
        <v>1.699478583031307</v>
      </c>
      <c r="K29" s="44">
        <f>100*'Table CU Tshs'!K29/'Table CU Tshs'!$Z$29</f>
        <v>5.948772177366314</v>
      </c>
      <c r="L29" s="44">
        <f>100*'Table CU Tshs'!L29/'Table CU Tshs'!$Z$29</f>
        <v>2.462666150847174</v>
      </c>
      <c r="M29" s="165">
        <f>100*'Table CU Tshs'!M29/'Table CU Tshs'!$Z$29</f>
        <v>3.011699498909633</v>
      </c>
      <c r="N29" s="173"/>
      <c r="O29" s="79" t="s">
        <v>25</v>
      </c>
      <c r="P29" s="44">
        <f>100*'Table CU Tshs'!P29/'Table CU Tshs'!$Z$29</f>
        <v>7.743991068702148</v>
      </c>
      <c r="Q29" s="44">
        <f>100*'Table CU Tshs'!Q29/'Table CU Tshs'!$Z$29</f>
        <v>1.271521364613751</v>
      </c>
      <c r="R29" s="44">
        <f>100*'Table CU Tshs'!R29/'Table CU Tshs'!$Z$29</f>
        <v>2.789491448476452</v>
      </c>
      <c r="S29" s="44">
        <f>100*'Table CU Tshs'!S29/'Table CU Tshs'!$Z$29</f>
        <v>5.920501599353727</v>
      </c>
      <c r="T29" s="44">
        <f>100*'Table CU Tshs'!T29/'Table CU Tshs'!$Z$29</f>
        <v>3.1903025448086115</v>
      </c>
      <c r="U29" s="44">
        <f>100*'Table CU Tshs'!U29/'Table CU Tshs'!$Z$29</f>
        <v>1.7110288735122747</v>
      </c>
      <c r="V29" s="44">
        <f>100*'Table CU Tshs'!V29/'Table CU Tshs'!$Z$29</f>
        <v>1.6305875348204115</v>
      </c>
      <c r="W29" s="44">
        <f>100*'Table CU Tshs'!W29/'Table CU Tshs'!$Z$29</f>
        <v>-1.1396380617386435</v>
      </c>
      <c r="X29" s="44">
        <f>100*'Table CU Tshs'!X29/'Table CU Tshs'!$Z$29</f>
        <v>93.07705918060577</v>
      </c>
      <c r="Y29" s="44">
        <f>100*'Table CU Tshs'!Y29/'Table CU Tshs'!$Z$29</f>
        <v>6.922940819394224</v>
      </c>
      <c r="Z29" s="46">
        <f>100*'Table CU Tshs'!Z29/'Table CU Tshs'!$Z$29</f>
        <v>100</v>
      </c>
    </row>
    <row r="30" spans="1:26" ht="12">
      <c r="A30" s="12"/>
      <c r="B30" s="78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167"/>
      <c r="N30" s="10"/>
      <c r="O30" s="78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1"/>
    </row>
    <row r="31" spans="1:26" ht="12">
      <c r="A31" s="173" t="s">
        <v>1</v>
      </c>
      <c r="B31" s="79" t="s">
        <v>22</v>
      </c>
      <c r="C31" s="44">
        <f>100*'Table CU Tshs'!C31/'Table CU Tshs'!$Z$31</f>
        <v>32.42193174423798</v>
      </c>
      <c r="D31" s="44">
        <f>100*'Table CU Tshs'!D31/'Table CU Tshs'!$Z$31</f>
        <v>3.122220844073347</v>
      </c>
      <c r="E31" s="44">
        <f>100*'Table CU Tshs'!E31/'Table CU Tshs'!$Z$31</f>
        <v>6.861842477430409</v>
      </c>
      <c r="F31" s="44">
        <f>100*'Table CU Tshs'!F31/'Table CU Tshs'!$Z$31</f>
        <v>1.003008721633433</v>
      </c>
      <c r="G31" s="44">
        <f>100*'Table CU Tshs'!G31/'Table CU Tshs'!$Z$31</f>
        <v>0.7847296866032037</v>
      </c>
      <c r="H31" s="44">
        <f>100*'Table CU Tshs'!H31/'Table CU Tshs'!$Z$31</f>
        <v>8.19963004013148</v>
      </c>
      <c r="I31" s="44">
        <f>100*'Table CU Tshs'!I31/'Table CU Tshs'!$Z$31</f>
        <v>9.233644125460344</v>
      </c>
      <c r="J31" s="44">
        <f>100*'Table CU Tshs'!J31/'Table CU Tshs'!$Z$31</f>
        <v>1.625649576613233</v>
      </c>
      <c r="K31" s="44">
        <f>100*'Table CU Tshs'!K31/'Table CU Tshs'!$Z$31</f>
        <v>5.065471561020388</v>
      </c>
      <c r="L31" s="44">
        <f>100*'Table CU Tshs'!L31/'Table CU Tshs'!$Z$31</f>
        <v>2.1607775050043774</v>
      </c>
      <c r="M31" s="165">
        <f>100*'Table CU Tshs'!M31/'Table CU Tshs'!$Z$31</f>
        <v>2.821955495353154</v>
      </c>
      <c r="N31" s="173" t="s">
        <v>2</v>
      </c>
      <c r="O31" s="79" t="s">
        <v>22</v>
      </c>
      <c r="P31" s="44">
        <f>100*'Table CU Tshs'!P31/'Table CU Tshs'!$Z$31</f>
        <v>6.904898187597536</v>
      </c>
      <c r="Q31" s="44">
        <f>100*'Table CU Tshs'!Q31/'Table CU Tshs'!$Z$31</f>
        <v>1.332381652979846</v>
      </c>
      <c r="R31" s="44">
        <f>100*'Table CU Tshs'!R31/'Table CU Tshs'!$Z$31</f>
        <v>2.3082283215019825</v>
      </c>
      <c r="S31" s="44">
        <f>100*'Table CU Tshs'!S31/'Table CU Tshs'!$Z$31</f>
        <v>5.330360038636784</v>
      </c>
      <c r="T31" s="44">
        <f>100*'Table CU Tshs'!T31/'Table CU Tshs'!$Z$31</f>
        <v>3.0609940127871704</v>
      </c>
      <c r="U31" s="44">
        <f>100*'Table CU Tshs'!U31/'Table CU Tshs'!$Z$31</f>
        <v>1.5334779660685733</v>
      </c>
      <c r="V31" s="44">
        <f>100*'Table CU Tshs'!V31/'Table CU Tshs'!$Z$31</f>
        <v>1.5295909992207681</v>
      </c>
      <c r="W31" s="44">
        <f>100*'Table CU Tshs'!W31/'Table CU Tshs'!$Z$31</f>
        <v>-0.9733648451308907</v>
      </c>
      <c r="X31" s="44">
        <f>100*'Table CU Tshs'!X31/'Table CU Tshs'!$Z$31</f>
        <v>94.32742811122313</v>
      </c>
      <c r="Y31" s="44">
        <f>100*'Table CU Tshs'!Y31/'Table CU Tshs'!$Z$31</f>
        <v>5.672571888776877</v>
      </c>
      <c r="Z31" s="46">
        <f>100*'Table CU Tshs'!Z31/'Table CU Tshs'!$Z$31</f>
        <v>100</v>
      </c>
    </row>
    <row r="32" spans="1:26" ht="12">
      <c r="A32" s="173"/>
      <c r="B32" s="79" t="s">
        <v>23</v>
      </c>
      <c r="C32" s="44">
        <f>100*'Table CU Tshs'!C32/'Table CU Tshs'!$Z$32</f>
        <v>30.693536662533027</v>
      </c>
      <c r="D32" s="44">
        <f>100*'Table CU Tshs'!D32/'Table CU Tshs'!$Z$32</f>
        <v>4.0444972249658955</v>
      </c>
      <c r="E32" s="44">
        <f>100*'Table CU Tshs'!E32/'Table CU Tshs'!$Z$32</f>
        <v>6.8246614926847275</v>
      </c>
      <c r="F32" s="44">
        <f>100*'Table CU Tshs'!F32/'Table CU Tshs'!$Z$32</f>
        <v>0.8111659566031238</v>
      </c>
      <c r="G32" s="44">
        <f>100*'Table CU Tshs'!G32/'Table CU Tshs'!$Z$32</f>
        <v>0.7328445987308784</v>
      </c>
      <c r="H32" s="44">
        <f>100*'Table CU Tshs'!H32/'Table CU Tshs'!$Z$32</f>
        <v>7.953311078844389</v>
      </c>
      <c r="I32" s="44">
        <f>100*'Table CU Tshs'!I32/'Table CU Tshs'!$Z$32</f>
        <v>9.572583973320521</v>
      </c>
      <c r="J32" s="44">
        <f>100*'Table CU Tshs'!J32/'Table CU Tshs'!$Z$32</f>
        <v>1.580511523149727</v>
      </c>
      <c r="K32" s="44">
        <f>100*'Table CU Tshs'!K32/'Table CU Tshs'!$Z$32</f>
        <v>5.851903758618822</v>
      </c>
      <c r="L32" s="44">
        <f>100*'Table CU Tshs'!L32/'Table CU Tshs'!$Z$32</f>
        <v>2.227473675528857</v>
      </c>
      <c r="M32" s="165">
        <f>100*'Table CU Tshs'!M32/'Table CU Tshs'!$Z$32</f>
        <v>2.7755027676774886</v>
      </c>
      <c r="N32" s="174"/>
      <c r="O32" s="79" t="s">
        <v>23</v>
      </c>
      <c r="P32" s="44">
        <f>100*'Table CU Tshs'!P32/'Table CU Tshs'!$Z$32</f>
        <v>6.214000825468388</v>
      </c>
      <c r="Q32" s="44">
        <f>100*'Table CU Tshs'!Q32/'Table CU Tshs'!$Z$32</f>
        <v>1.499661649504954</v>
      </c>
      <c r="R32" s="44">
        <f>100*'Table CU Tshs'!R32/'Table CU Tshs'!$Z$32</f>
        <v>2.62504144567924</v>
      </c>
      <c r="S32" s="44">
        <f>100*'Table CU Tshs'!S32/'Table CU Tshs'!$Z$32</f>
        <v>5.13567697062441</v>
      </c>
      <c r="T32" s="44">
        <f>100*'Table CU Tshs'!T32/'Table CU Tshs'!$Z$32</f>
        <v>2.986667637083817</v>
      </c>
      <c r="U32" s="44">
        <f>100*'Table CU Tshs'!U32/'Table CU Tshs'!$Z$32</f>
        <v>1.536192262666702</v>
      </c>
      <c r="V32" s="44">
        <f>100*'Table CU Tshs'!V32/'Table CU Tshs'!$Z$32</f>
        <v>1.489339267993263</v>
      </c>
      <c r="W32" s="44">
        <f>100*'Table CU Tshs'!W32/'Table CU Tshs'!$Z$32</f>
        <v>-0.8402579293552727</v>
      </c>
      <c r="X32" s="44">
        <f>100*'Table CU Tshs'!X32/'Table CU Tshs'!$Z$32</f>
        <v>93.71431484232298</v>
      </c>
      <c r="Y32" s="44">
        <f>100*'Table CU Tshs'!Y32/'Table CU Tshs'!$Z$32</f>
        <v>6.28568515767703</v>
      </c>
      <c r="Z32" s="46">
        <f>100*'Table CU Tshs'!Z32/'Table CU Tshs'!$Z$32</f>
        <v>100</v>
      </c>
    </row>
    <row r="33" spans="1:26" ht="12">
      <c r="A33" s="173"/>
      <c r="B33" s="79" t="s">
        <v>24</v>
      </c>
      <c r="C33" s="44">
        <f>100*'Table CU Tshs'!C33/'Table CU Tshs'!$Z$33</f>
        <v>25.27975383807868</v>
      </c>
      <c r="D33" s="44">
        <f>100*'Table CU Tshs'!D33/'Table CU Tshs'!$Z$33</f>
        <v>2.7468202652304843</v>
      </c>
      <c r="E33" s="44">
        <f>100*'Table CU Tshs'!E33/'Table CU Tshs'!$Z$33</f>
        <v>7.350005380067734</v>
      </c>
      <c r="F33" s="44">
        <f>100*'Table CU Tshs'!F33/'Table CU Tshs'!$Z$33</f>
        <v>0.9046464734345265</v>
      </c>
      <c r="G33" s="44">
        <f>100*'Table CU Tshs'!G33/'Table CU Tshs'!$Z$33</f>
        <v>0.7335079632728193</v>
      </c>
      <c r="H33" s="44">
        <f>100*'Table CU Tshs'!H33/'Table CU Tshs'!$Z$33</f>
        <v>11.034866186926005</v>
      </c>
      <c r="I33" s="44">
        <f>100*'Table CU Tshs'!I33/'Table CU Tshs'!$Z$33</f>
        <v>9.745716536580247</v>
      </c>
      <c r="J33" s="44">
        <f>100*'Table CU Tshs'!J33/'Table CU Tshs'!$Z$33</f>
        <v>1.7814575544918998</v>
      </c>
      <c r="K33" s="44">
        <f>100*'Table CU Tshs'!K33/'Table CU Tshs'!$Z$33</f>
        <v>6.311229046475892</v>
      </c>
      <c r="L33" s="44">
        <f>100*'Table CU Tshs'!L33/'Table CU Tshs'!$Z$33</f>
        <v>2.2715495796029552</v>
      </c>
      <c r="M33" s="165">
        <f>100*'Table CU Tshs'!M33/'Table CU Tshs'!$Z$33</f>
        <v>2.962264288607365</v>
      </c>
      <c r="N33" s="174"/>
      <c r="O33" s="79" t="s">
        <v>24</v>
      </c>
      <c r="P33" s="44">
        <f>100*'Table CU Tshs'!P33/'Table CU Tshs'!$Z$33</f>
        <v>7.168067563366847</v>
      </c>
      <c r="Q33" s="44">
        <f>100*'Table CU Tshs'!Q33/'Table CU Tshs'!$Z$33</f>
        <v>1.3476443258413495</v>
      </c>
      <c r="R33" s="44">
        <f>100*'Table CU Tshs'!R33/'Table CU Tshs'!$Z$33</f>
        <v>2.549258536709769</v>
      </c>
      <c r="S33" s="44">
        <f>100*'Table CU Tshs'!S33/'Table CU Tshs'!$Z$33</f>
        <v>5.192349810027714</v>
      </c>
      <c r="T33" s="44">
        <f>100*'Table CU Tshs'!T33/'Table CU Tshs'!$Z$33</f>
        <v>3.1037894294834127</v>
      </c>
      <c r="U33" s="44">
        <f>100*'Table CU Tshs'!U33/'Table CU Tshs'!$Z$33</f>
        <v>1.6411831223142566</v>
      </c>
      <c r="V33" s="44">
        <f>100*'Table CU Tshs'!V33/'Table CU Tshs'!$Z$33</f>
        <v>1.5435238789735484</v>
      </c>
      <c r="W33" s="44">
        <f>100*'Table CU Tshs'!W33/'Table CU Tshs'!$Z$33</f>
        <v>-0.8383887317234621</v>
      </c>
      <c r="X33" s="44">
        <f>100*'Table CU Tshs'!X33/'Table CU Tshs'!$Z$33</f>
        <v>92.82924504776204</v>
      </c>
      <c r="Y33" s="44">
        <f>100*'Table CU Tshs'!Y33/'Table CU Tshs'!$Z$33</f>
        <v>7.170754952237953</v>
      </c>
      <c r="Z33" s="46">
        <f>100*'Table CU Tshs'!Z33/'Table CU Tshs'!$Z$33</f>
        <v>100</v>
      </c>
    </row>
    <row r="34" spans="1:26" ht="12">
      <c r="A34" s="173"/>
      <c r="B34" s="79" t="s">
        <v>25</v>
      </c>
      <c r="C34" s="44">
        <f>100*'Table CU Tshs'!C34/'Table CU Tshs'!$Z$34</f>
        <v>27.022680981135224</v>
      </c>
      <c r="D34" s="44">
        <f>100*'Table CU Tshs'!D34/'Table CU Tshs'!$Z$34</f>
        <v>2.210512414163462</v>
      </c>
      <c r="E34" s="44">
        <f>100*'Table CU Tshs'!E34/'Table CU Tshs'!$Z$34</f>
        <v>6.832165352240417</v>
      </c>
      <c r="F34" s="44">
        <f>100*'Table CU Tshs'!F34/'Table CU Tshs'!$Z$34</f>
        <v>1.0263198020186808</v>
      </c>
      <c r="G34" s="44">
        <f>100*'Table CU Tshs'!G34/'Table CU Tshs'!$Z$34</f>
        <v>0.7735775468822969</v>
      </c>
      <c r="H34" s="44">
        <f>100*'Table CU Tshs'!H34/'Table CU Tshs'!$Z$34</f>
        <v>7.815376526376351</v>
      </c>
      <c r="I34" s="44">
        <f>100*'Table CU Tshs'!I34/'Table CU Tshs'!$Z$34</f>
        <v>10.402781958002315</v>
      </c>
      <c r="J34" s="44">
        <f>100*'Table CU Tshs'!J34/'Table CU Tshs'!$Z$34</f>
        <v>1.8388791471529162</v>
      </c>
      <c r="K34" s="44">
        <f>100*'Table CU Tshs'!K34/'Table CU Tshs'!$Z$34</f>
        <v>6.754536382407311</v>
      </c>
      <c r="L34" s="44">
        <f>100*'Table CU Tshs'!L34/'Table CU Tshs'!$Z$34</f>
        <v>2.1588052682854624</v>
      </c>
      <c r="M34" s="165">
        <f>100*'Table CU Tshs'!M34/'Table CU Tshs'!$Z$34</f>
        <v>3.141980432748323</v>
      </c>
      <c r="N34" s="174"/>
      <c r="O34" s="79" t="s">
        <v>25</v>
      </c>
      <c r="P34" s="44">
        <f>100*'Table CU Tshs'!P34/'Table CU Tshs'!$Z$34</f>
        <v>7.562431203956941</v>
      </c>
      <c r="Q34" s="44">
        <f>100*'Table CU Tshs'!Q34/'Table CU Tshs'!$Z$34</f>
        <v>1.3161588058834062</v>
      </c>
      <c r="R34" s="44">
        <f>100*'Table CU Tshs'!R34/'Table CU Tshs'!$Z$34</f>
        <v>2.8786954962402933</v>
      </c>
      <c r="S34" s="44">
        <f>100*'Table CU Tshs'!S34/'Table CU Tshs'!$Z$34</f>
        <v>5.2995179182293715</v>
      </c>
      <c r="T34" s="44">
        <f>100*'Table CU Tshs'!T34/'Table CU Tshs'!$Z$34</f>
        <v>3.143426097429056</v>
      </c>
      <c r="U34" s="44">
        <f>100*'Table CU Tshs'!U34/'Table CU Tshs'!$Z$34</f>
        <v>1.7786934605112177</v>
      </c>
      <c r="V34" s="44">
        <f>100*'Table CU Tshs'!V34/'Table CU Tshs'!$Z$34</f>
        <v>1.596142250412699</v>
      </c>
      <c r="W34" s="44">
        <f>100*'Table CU Tshs'!W34/'Table CU Tshs'!$Z$34</f>
        <v>-0.8812890446701062</v>
      </c>
      <c r="X34" s="44">
        <f>100*'Table CU Tshs'!X34/'Table CU Tshs'!$Z$34</f>
        <v>92.67139199940563</v>
      </c>
      <c r="Y34" s="44">
        <f>100*'Table CU Tshs'!Y34/'Table CU Tshs'!$Z$34</f>
        <v>7.328608000594373</v>
      </c>
      <c r="Z34" s="46">
        <f>100*'Table CU Tshs'!Z34/'Table CU Tshs'!$Z$34</f>
        <v>100</v>
      </c>
    </row>
    <row r="35" spans="1:26" ht="15">
      <c r="A35" s="17"/>
      <c r="B35" s="79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167"/>
      <c r="N35" s="87"/>
      <c r="O35" s="79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1"/>
    </row>
    <row r="36" spans="1:26" ht="12">
      <c r="A36" s="173" t="s">
        <v>2</v>
      </c>
      <c r="B36" s="79" t="s">
        <v>22</v>
      </c>
      <c r="C36" s="44">
        <f>100*'Table CU Tshs'!C36/'Table CU Tshs'!$Z$36</f>
        <v>31.458867628429402</v>
      </c>
      <c r="D36" s="44">
        <f>100*'Table CU Tshs'!D36/'Table CU Tshs'!$Z$36</f>
        <v>3.093183234410094</v>
      </c>
      <c r="E36" s="44">
        <f>100*'Table CU Tshs'!E36/'Table CU Tshs'!$Z$36</f>
        <v>6.609993259853417</v>
      </c>
      <c r="F36" s="44">
        <f>100*'Table CU Tshs'!F36/'Table CU Tshs'!$Z$36</f>
        <v>0.9003579276194873</v>
      </c>
      <c r="G36" s="44">
        <f>100*'Table CU Tshs'!G36/'Table CU Tshs'!$Z$36</f>
        <v>0.7325643485668445</v>
      </c>
      <c r="H36" s="44">
        <f>100*'Table CU Tshs'!H36/'Table CU Tshs'!$Z$36</f>
        <v>7.108391952384534</v>
      </c>
      <c r="I36" s="44">
        <f>100*'Table CU Tshs'!I36/'Table CU Tshs'!$Z$36</f>
        <v>9.934261585579481</v>
      </c>
      <c r="J36" s="44">
        <f>100*'Table CU Tshs'!J36/'Table CU Tshs'!$Z$36</f>
        <v>1.7731165893484442</v>
      </c>
      <c r="K36" s="44">
        <f>100*'Table CU Tshs'!K36/'Table CU Tshs'!$Z$36</f>
        <v>6.164564785216572</v>
      </c>
      <c r="L36" s="44">
        <f>100*'Table CU Tshs'!L36/'Table CU Tshs'!$Z$36</f>
        <v>2.3781958473698777</v>
      </c>
      <c r="M36" s="165">
        <f>100*'Table CU Tshs'!M36/'Table CU Tshs'!$Z$36</f>
        <v>3.027076167353328</v>
      </c>
      <c r="N36" s="173" t="s">
        <v>3</v>
      </c>
      <c r="O36" s="79" t="s">
        <v>22</v>
      </c>
      <c r="P36" s="44">
        <f>100*'Table CU Tshs'!P36/'Table CU Tshs'!$Z$36</f>
        <v>6.368394922027351</v>
      </c>
      <c r="Q36" s="44">
        <f>100*'Table CU Tshs'!Q36/'Table CU Tshs'!$Z$36</f>
        <v>0.91860956386686</v>
      </c>
      <c r="R36" s="44">
        <f>100*'Table CU Tshs'!R36/'Table CU Tshs'!$Z$36</f>
        <v>2.793573673818373</v>
      </c>
      <c r="S36" s="44">
        <f>100*'Table CU Tshs'!S36/'Table CU Tshs'!$Z$36</f>
        <v>5.034885584415615</v>
      </c>
      <c r="T36" s="44">
        <f>100*'Table CU Tshs'!T36/'Table CU Tshs'!$Z$36</f>
        <v>3.0689568714595974</v>
      </c>
      <c r="U36" s="44">
        <f>100*'Table CU Tshs'!U36/'Table CU Tshs'!$Z$36</f>
        <v>1.6665942143328076</v>
      </c>
      <c r="V36" s="44">
        <f>100*'Table CU Tshs'!V36/'Table CU Tshs'!$Z$36</f>
        <v>1.493838995745142</v>
      </c>
      <c r="W36" s="44">
        <f>100*'Table CU Tshs'!W36/'Table CU Tshs'!$Z$36</f>
        <v>-0.8791927359344083</v>
      </c>
      <c r="X36" s="44">
        <f>100*'Table CU Tshs'!X36/'Table CU Tshs'!$Z$36</f>
        <v>93.64623441586282</v>
      </c>
      <c r="Y36" s="44">
        <f>100*'Table CU Tshs'!Y36/'Table CU Tshs'!$Z$36</f>
        <v>6.353765584137177</v>
      </c>
      <c r="Z36" s="46">
        <f>100*'Table CU Tshs'!Z36/'Table CU Tshs'!$Z$36</f>
        <v>100</v>
      </c>
    </row>
    <row r="37" spans="1:26" ht="12">
      <c r="A37" s="173"/>
      <c r="B37" s="79" t="s">
        <v>23</v>
      </c>
      <c r="C37" s="44">
        <f>100*'Table CU Tshs'!C37/'Table CU Tshs'!$Z$37</f>
        <v>34.62150852402292</v>
      </c>
      <c r="D37" s="44">
        <f>100*'Table CU Tshs'!D37/'Table CU Tshs'!$Z$37</f>
        <v>2.1176700170379443</v>
      </c>
      <c r="E37" s="44">
        <f>100*'Table CU Tshs'!E37/'Table CU Tshs'!$Z$37</f>
        <v>6.665508381125206</v>
      </c>
      <c r="F37" s="44">
        <f>100*'Table CU Tshs'!F37/'Table CU Tshs'!$Z$37</f>
        <v>0.8858837558588311</v>
      </c>
      <c r="G37" s="44">
        <f>100*'Table CU Tshs'!G37/'Table CU Tshs'!$Z$37</f>
        <v>0.7114612858987095</v>
      </c>
      <c r="H37" s="44">
        <f>100*'Table CU Tshs'!H37/'Table CU Tshs'!$Z$37</f>
        <v>5.883203284663001</v>
      </c>
      <c r="I37" s="44">
        <f>100*'Table CU Tshs'!I37/'Table CU Tshs'!$Z$37</f>
        <v>9.570558193098785</v>
      </c>
      <c r="J37" s="44">
        <f>100*'Table CU Tshs'!J37/'Table CU Tshs'!$Z$37</f>
        <v>1.761235389358689</v>
      </c>
      <c r="K37" s="44">
        <f>100*'Table CU Tshs'!K37/'Table CU Tshs'!$Z$37</f>
        <v>5.976020365015997</v>
      </c>
      <c r="L37" s="44">
        <f>100*'Table CU Tshs'!L37/'Table CU Tshs'!$Z$37</f>
        <v>2.456451947423552</v>
      </c>
      <c r="M37" s="165">
        <f>100*'Table CU Tshs'!M37/'Table CU Tshs'!$Z$37</f>
        <v>3.0770996324490403</v>
      </c>
      <c r="N37" s="173"/>
      <c r="O37" s="79" t="s">
        <v>23</v>
      </c>
      <c r="P37" s="44">
        <f>100*'Table CU Tshs'!P37/'Table CU Tshs'!$Z$37</f>
        <v>6.618049364405772</v>
      </c>
      <c r="Q37" s="44">
        <f>100*'Table CU Tshs'!Q37/'Table CU Tshs'!$Z$37</f>
        <v>1.0736308530827254</v>
      </c>
      <c r="R37" s="44">
        <f>100*'Table CU Tshs'!R37/'Table CU Tshs'!$Z$37</f>
        <v>2.0741547655415595</v>
      </c>
      <c r="S37" s="44">
        <f>100*'Table CU Tshs'!S37/'Table CU Tshs'!$Z$37</f>
        <v>5.095347854424868</v>
      </c>
      <c r="T37" s="44">
        <f>100*'Table CU Tshs'!T37/'Table CU Tshs'!$Z$37</f>
        <v>3.1487977914385454</v>
      </c>
      <c r="U37" s="44">
        <f>100*'Table CU Tshs'!U37/'Table CU Tshs'!$Z$37</f>
        <v>1.7731243604355305</v>
      </c>
      <c r="V37" s="44">
        <f>100*'Table CU Tshs'!V37/'Table CU Tshs'!$Z$37</f>
        <v>1.506256818353315</v>
      </c>
      <c r="W37" s="44">
        <f>100*'Table CU Tshs'!W37/'Table CU Tshs'!$Z$37</f>
        <v>-0.860907252728069</v>
      </c>
      <c r="X37" s="44">
        <f>100*'Table CU Tshs'!X37/'Table CU Tshs'!$Z$37</f>
        <v>94.15505533090695</v>
      </c>
      <c r="Y37" s="44">
        <f>100*'Table CU Tshs'!Y37/'Table CU Tshs'!$Z$37</f>
        <v>5.844944669093061</v>
      </c>
      <c r="Z37" s="46">
        <f>100*'Table CU Tshs'!Z37/'Table CU Tshs'!$Z$37</f>
        <v>100</v>
      </c>
    </row>
    <row r="38" spans="1:26" ht="12">
      <c r="A38" s="173"/>
      <c r="B38" s="79" t="s">
        <v>24</v>
      </c>
      <c r="C38" s="44">
        <f>100*'Table CU Tshs'!C38/'Table CU Tshs'!$Z$38</f>
        <v>27.45087577946394</v>
      </c>
      <c r="D38" s="44">
        <f>100*'Table CU Tshs'!D38/'Table CU Tshs'!$Z$38</f>
        <v>3.6325009469152145</v>
      </c>
      <c r="E38" s="44">
        <f>100*'Table CU Tshs'!E38/'Table CU Tshs'!$Z$38</f>
        <v>7.399489913673763</v>
      </c>
      <c r="F38" s="44">
        <f>100*'Table CU Tshs'!F38/'Table CU Tshs'!$Z$38</f>
        <v>0.9237614787674793</v>
      </c>
      <c r="G38" s="44">
        <f>100*'Table CU Tshs'!G38/'Table CU Tshs'!$Z$38</f>
        <v>0.6960815101908178</v>
      </c>
      <c r="H38" s="44">
        <f>100*'Table CU Tshs'!H38/'Table CU Tshs'!$Z$38</f>
        <v>7.595103544757086</v>
      </c>
      <c r="I38" s="44">
        <f>100*'Table CU Tshs'!I38/'Table CU Tshs'!$Z$38</f>
        <v>10.077116498154176</v>
      </c>
      <c r="J38" s="44">
        <f>100*'Table CU Tshs'!J38/'Table CU Tshs'!$Z$38</f>
        <v>1.8710321041627882</v>
      </c>
      <c r="K38" s="44">
        <f>100*'Table CU Tshs'!K38/'Table CU Tshs'!$Z$38</f>
        <v>5.962255918995901</v>
      </c>
      <c r="L38" s="44">
        <f>100*'Table CU Tshs'!L38/'Table CU Tshs'!$Z$38</f>
        <v>2.4949547991154404</v>
      </c>
      <c r="M38" s="165">
        <f>100*'Table CU Tshs'!M38/'Table CU Tshs'!$Z$38</f>
        <v>3.1797111131591325</v>
      </c>
      <c r="N38" s="173"/>
      <c r="O38" s="79" t="s">
        <v>24</v>
      </c>
      <c r="P38" s="44">
        <f>100*'Table CU Tshs'!P38/'Table CU Tshs'!$Z$38</f>
        <v>7.080727931978353</v>
      </c>
      <c r="Q38" s="44">
        <f>100*'Table CU Tshs'!Q38/'Table CU Tshs'!$Z$38</f>
        <v>1.3431703101336845</v>
      </c>
      <c r="R38" s="44">
        <f>100*'Table CU Tshs'!R38/'Table CU Tshs'!$Z$38</f>
        <v>2.5954444232482716</v>
      </c>
      <c r="S38" s="44">
        <f>100*'Table CU Tshs'!S38/'Table CU Tshs'!$Z$38</f>
        <v>5.194933934504698</v>
      </c>
      <c r="T38" s="44">
        <f>100*'Table CU Tshs'!T38/'Table CU Tshs'!$Z$38</f>
        <v>3.2201601137689755</v>
      </c>
      <c r="U38" s="44">
        <f>100*'Table CU Tshs'!U38/'Table CU Tshs'!$Z$38</f>
        <v>1.7906972266985293</v>
      </c>
      <c r="V38" s="44">
        <f>100*'Table CU Tshs'!V38/'Table CU Tshs'!$Z$38</f>
        <v>1.5439863131744869</v>
      </c>
      <c r="W38" s="44">
        <f>100*'Table CU Tshs'!W38/'Table CU Tshs'!$Z$38</f>
        <v>-0.8745969130135806</v>
      </c>
      <c r="X38" s="44">
        <f>100*'Table CU Tshs'!X38/'Table CU Tshs'!$Z$38</f>
        <v>93.17740694784916</v>
      </c>
      <c r="Y38" s="44">
        <f>100*'Table CU Tshs'!Y38/'Table CU Tshs'!$Z$38</f>
        <v>6.822593052150835</v>
      </c>
      <c r="Z38" s="46">
        <f>100*'Table CU Tshs'!Z38/'Table CU Tshs'!$Z$38</f>
        <v>100</v>
      </c>
    </row>
    <row r="39" spans="1:111" s="9" customFormat="1" ht="12">
      <c r="A39" s="173"/>
      <c r="B39" s="79" t="s">
        <v>25</v>
      </c>
      <c r="C39" s="44">
        <f>100*'Table CU Tshs'!C39/'Table CU Tshs'!$Z$39</f>
        <v>27.676459020328018</v>
      </c>
      <c r="D39" s="44">
        <f>100*'Table CU Tshs'!D39/'Table CU Tshs'!$Z$39</f>
        <v>2.5318714938605655</v>
      </c>
      <c r="E39" s="44">
        <f>100*'Table CU Tshs'!E39/'Table CU Tshs'!$Z$39</f>
        <v>6.848567210248177</v>
      </c>
      <c r="F39" s="44">
        <f>100*'Table CU Tshs'!F39/'Table CU Tshs'!$Z$39</f>
        <v>1.0458261809287248</v>
      </c>
      <c r="G39" s="44">
        <f>100*'Table CU Tshs'!G39/'Table CU Tshs'!$Z$39</f>
        <v>0.6670376749616188</v>
      </c>
      <c r="H39" s="44">
        <f>100*'Table CU Tshs'!H39/'Table CU Tshs'!$Z$39</f>
        <v>8.26661745821473</v>
      </c>
      <c r="I39" s="44">
        <f>100*'Table CU Tshs'!I39/'Table CU Tshs'!$Z$39</f>
        <v>10.107109511377876</v>
      </c>
      <c r="J39" s="44">
        <f>100*'Table CU Tshs'!J39/'Table CU Tshs'!$Z$39</f>
        <v>1.808955236053453</v>
      </c>
      <c r="K39" s="44">
        <f>100*'Table CU Tshs'!K39/'Table CU Tshs'!$Z$39</f>
        <v>6.487736667323781</v>
      </c>
      <c r="L39" s="44">
        <f>100*'Table CU Tshs'!L39/'Table CU Tshs'!$Z$39</f>
        <v>2.3497222356336587</v>
      </c>
      <c r="M39" s="165">
        <f>100*'Table CU Tshs'!M39/'Table CU Tshs'!$Z$39</f>
        <v>3.2073316074053277</v>
      </c>
      <c r="N39" s="173"/>
      <c r="O39" s="79" t="s">
        <v>25</v>
      </c>
      <c r="P39" s="44">
        <f>100*'Table CU Tshs'!P39/'Table CU Tshs'!$Z$39</f>
        <v>6.5581504567448645</v>
      </c>
      <c r="Q39" s="44">
        <f>100*'Table CU Tshs'!Q39/'Table CU Tshs'!$Z$39</f>
        <v>2.4593276994928774</v>
      </c>
      <c r="R39" s="44">
        <f>100*'Table CU Tshs'!R39/'Table CU Tshs'!$Z$39</f>
        <v>2.043994399292737</v>
      </c>
      <c r="S39" s="44">
        <f>100*'Table CU Tshs'!S39/'Table CU Tshs'!$Z$39</f>
        <v>5.0454847244616365</v>
      </c>
      <c r="T39" s="44">
        <f>100*'Table CU Tshs'!T39/'Table CU Tshs'!$Z$39</f>
        <v>3.2081050881672195</v>
      </c>
      <c r="U39" s="44">
        <f>100*'Table CU Tshs'!U39/'Table CU Tshs'!$Z$39</f>
        <v>1.8013579049185948</v>
      </c>
      <c r="V39" s="44">
        <f>100*'Table CU Tshs'!V39/'Table CU Tshs'!$Z$39</f>
        <v>1.5151163094183804</v>
      </c>
      <c r="W39" s="44">
        <f>100*'Table CU Tshs'!W39/'Table CU Tshs'!$Z$39</f>
        <v>-0.8565487275223862</v>
      </c>
      <c r="X39" s="44">
        <f>100*'Table CU Tshs'!X39/'Table CU Tshs'!$Z$39</f>
        <v>92.77222215130985</v>
      </c>
      <c r="Y39" s="44">
        <f>100*'Table CU Tshs'!Y39/'Table CU Tshs'!$Z$39</f>
        <v>7.227777848690139</v>
      </c>
      <c r="Z39" s="46">
        <f>100*'Table CU Tshs'!Z39/'Table CU Tshs'!$Z$39</f>
        <v>100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</row>
    <row r="40" spans="1:111" s="9" customFormat="1" ht="12">
      <c r="A40" s="12"/>
      <c r="B40" s="78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167"/>
      <c r="O40" s="78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1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</row>
    <row r="41" spans="1:111" ht="12">
      <c r="A41" s="173" t="s">
        <v>3</v>
      </c>
      <c r="B41" s="79" t="s">
        <v>22</v>
      </c>
      <c r="C41" s="44">
        <f>100*'Table CU Tshs'!C41/'Table CU Tshs'!$Z$41</f>
        <v>34.78016581598743</v>
      </c>
      <c r="D41" s="44">
        <f>100*'Table CU Tshs'!D41/'Table CU Tshs'!$Z$41</f>
        <v>3.6333825053709745</v>
      </c>
      <c r="E41" s="44">
        <f>100*'Table CU Tshs'!E41/'Table CU Tshs'!$Z$41</f>
        <v>6.125196057569148</v>
      </c>
      <c r="F41" s="44">
        <f>100*'Table CU Tshs'!F41/'Table CU Tshs'!$Z$41</f>
        <v>0.9186706866846039</v>
      </c>
      <c r="G41" s="44">
        <f>100*'Table CU Tshs'!G41/'Table CU Tshs'!$Z$41</f>
        <v>0.6070687651581412</v>
      </c>
      <c r="H41" s="44">
        <f>100*'Table CU Tshs'!H41/'Table CU Tshs'!$Z$41</f>
        <v>5.860266727702365</v>
      </c>
      <c r="I41" s="44">
        <f>100*'Table CU Tshs'!I41/'Table CU Tshs'!$Z$41</f>
        <v>10.000732469974976</v>
      </c>
      <c r="J41" s="44">
        <f>100*'Table CU Tshs'!J41/'Table CU Tshs'!$Z$41</f>
        <v>1.6142666138295434</v>
      </c>
      <c r="K41" s="44">
        <f>100*'Table CU Tshs'!K41/'Table CU Tshs'!$Z$41</f>
        <v>5.353123160083595</v>
      </c>
      <c r="L41" s="44">
        <f>100*'Table CU Tshs'!L41/'Table CU Tshs'!$Z$41</f>
        <v>2.506491771672705</v>
      </c>
      <c r="M41" s="165">
        <f>100*'Table CU Tshs'!M41/'Table CU Tshs'!$Z$41</f>
        <v>3.0072423004076847</v>
      </c>
      <c r="N41" s="173" t="s">
        <v>4</v>
      </c>
      <c r="O41" s="79" t="s">
        <v>22</v>
      </c>
      <c r="P41" s="44">
        <f>100*'Table CU Tshs'!P41/'Table CU Tshs'!$Z$41</f>
        <v>5.424069664667596</v>
      </c>
      <c r="Q41" s="44">
        <f>100*'Table CU Tshs'!Q41/'Table CU Tshs'!$Z$41</f>
        <v>1.6985267918978253</v>
      </c>
      <c r="R41" s="44">
        <f>100*'Table CU Tshs'!R41/'Table CU Tshs'!$Z$41</f>
        <v>2.0257150992439072</v>
      </c>
      <c r="S41" s="44">
        <f>100*'Table CU Tshs'!S41/'Table CU Tshs'!$Z$41</f>
        <v>4.724456758630547</v>
      </c>
      <c r="T41" s="44">
        <f>100*'Table CU Tshs'!T41/'Table CU Tshs'!$Z$41</f>
        <v>3.1004916294367875</v>
      </c>
      <c r="U41" s="44">
        <f>100*'Table CU Tshs'!U41/'Table CU Tshs'!$Z$41</f>
        <v>1.6626086534679667</v>
      </c>
      <c r="V41" s="44">
        <f>100*'Table CU Tshs'!V41/'Table CU Tshs'!$Z$41</f>
        <v>1.4065153101226482</v>
      </c>
      <c r="W41" s="44">
        <f>100*'Table CU Tshs'!W41/'Table CU Tshs'!$Z$41</f>
        <v>-0.7925154452976562</v>
      </c>
      <c r="X41" s="44">
        <f>100*'Table CU Tshs'!X41/'Table CU Tshs'!$Z$41</f>
        <v>93.6564753366108</v>
      </c>
      <c r="Y41" s="44">
        <f>100*'Table CU Tshs'!Y41/'Table CU Tshs'!$Z$41</f>
        <v>6.343524663389207</v>
      </c>
      <c r="Z41" s="46">
        <f>100*'Table CU Tshs'!Z41/'Table CU Tshs'!$Z$41</f>
        <v>100</v>
      </c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</row>
    <row r="42" spans="1:111" ht="12">
      <c r="A42" s="173"/>
      <c r="B42" s="79" t="s">
        <v>23</v>
      </c>
      <c r="C42" s="44">
        <f>100*'Table CU Tshs'!C42/'Table CU Tshs'!$Z$42</f>
        <v>32.94135155451694</v>
      </c>
      <c r="D42" s="44">
        <f>100*'Table CU Tshs'!D42/'Table CU Tshs'!$Z$42</f>
        <v>4.0149342767307505</v>
      </c>
      <c r="E42" s="44">
        <f>100*'Table CU Tshs'!E42/'Table CU Tshs'!$Z$42</f>
        <v>7.088633299496176</v>
      </c>
      <c r="F42" s="44">
        <f>100*'Table CU Tshs'!F42/'Table CU Tshs'!$Z$42</f>
        <v>0.955355403790941</v>
      </c>
      <c r="G42" s="44">
        <f>100*'Table CU Tshs'!G42/'Table CU Tshs'!$Z$42</f>
        <v>0.6175839971999764</v>
      </c>
      <c r="H42" s="44">
        <f>100*'Table CU Tshs'!H42/'Table CU Tshs'!$Z$42</f>
        <v>6.803798290819281</v>
      </c>
      <c r="I42" s="44">
        <f>100*'Table CU Tshs'!I42/'Table CU Tshs'!$Z$42</f>
        <v>9.907384498329806</v>
      </c>
      <c r="J42" s="44">
        <f>100*'Table CU Tshs'!J42/'Table CU Tshs'!$Z$42</f>
        <v>1.5804949651557396</v>
      </c>
      <c r="K42" s="44">
        <f>100*'Table CU Tshs'!K42/'Table CU Tshs'!$Z$42</f>
        <v>5.69724642545586</v>
      </c>
      <c r="L42" s="44">
        <f>100*'Table CU Tshs'!L42/'Table CU Tshs'!$Z$42</f>
        <v>2.463021824698906</v>
      </c>
      <c r="M42" s="165">
        <f>100*'Table CU Tshs'!M42/'Table CU Tshs'!$Z$42</f>
        <v>3.1783568011379977</v>
      </c>
      <c r="N42" s="173"/>
      <c r="O42" s="79" t="s">
        <v>23</v>
      </c>
      <c r="P42" s="44">
        <f>100*'Table CU Tshs'!P42/'Table CU Tshs'!$Z$42</f>
        <v>4.945421685492833</v>
      </c>
      <c r="Q42" s="44">
        <f>100*'Table CU Tshs'!Q42/'Table CU Tshs'!$Z$42</f>
        <v>1.8670375000124069</v>
      </c>
      <c r="R42" s="44">
        <f>100*'Table CU Tshs'!R42/'Table CU Tshs'!$Z$42</f>
        <v>1.7052417440712202</v>
      </c>
      <c r="S42" s="44">
        <f>100*'Table CU Tshs'!S42/'Table CU Tshs'!$Z$42</f>
        <v>4.685962719085675</v>
      </c>
      <c r="T42" s="44">
        <f>100*'Table CU Tshs'!T42/'Table CU Tshs'!$Z$42</f>
        <v>3.154747340640887</v>
      </c>
      <c r="U42" s="44">
        <f>100*'Table CU Tshs'!U42/'Table CU Tshs'!$Z$42</f>
        <v>1.6576229384390044</v>
      </c>
      <c r="V42" s="44">
        <f>100*'Table CU Tshs'!V42/'Table CU Tshs'!$Z$42</f>
        <v>1.4094541373098721</v>
      </c>
      <c r="W42" s="44">
        <f>100*'Table CU Tshs'!W42/'Table CU Tshs'!$Z$42</f>
        <v>-0.8330509152060269</v>
      </c>
      <c r="X42" s="44">
        <f>100*'Table CU Tshs'!X42/'Table CU Tshs'!$Z$42</f>
        <v>93.84059848717824</v>
      </c>
      <c r="Y42" s="44">
        <f>100*'Table CU Tshs'!Y42/'Table CU Tshs'!$Z$42</f>
        <v>6.159401512821773</v>
      </c>
      <c r="Z42" s="46">
        <f>100*'Table CU Tshs'!Z42/'Table CU Tshs'!$Z$42</f>
        <v>100</v>
      </c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</row>
    <row r="43" spans="1:111" ht="12">
      <c r="A43" s="173"/>
      <c r="B43" s="79" t="s">
        <v>24</v>
      </c>
      <c r="C43" s="44">
        <f>100*'Table CU Tshs'!C43/'Table CU Tshs'!$Z$43</f>
        <v>26.40413604202363</v>
      </c>
      <c r="D43" s="44">
        <f>100*'Table CU Tshs'!D43/'Table CU Tshs'!$Z$43</f>
        <v>3.7034006899788694</v>
      </c>
      <c r="E43" s="44">
        <f>100*'Table CU Tshs'!E43/'Table CU Tshs'!$Z$43</f>
        <v>7.222600589015423</v>
      </c>
      <c r="F43" s="44">
        <f>100*'Table CU Tshs'!F43/'Table CU Tshs'!$Z$43</f>
        <v>0.978716806953677</v>
      </c>
      <c r="G43" s="44">
        <f>100*'Table CU Tshs'!G43/'Table CU Tshs'!$Z$43</f>
        <v>0.6118088685288491</v>
      </c>
      <c r="H43" s="44">
        <f>100*'Table CU Tshs'!H43/'Table CU Tshs'!$Z$43</f>
        <v>9.38252801601796</v>
      </c>
      <c r="I43" s="44">
        <f>100*'Table CU Tshs'!I43/'Table CU Tshs'!$Z$43</f>
        <v>10.288355389646895</v>
      </c>
      <c r="J43" s="44">
        <f>100*'Table CU Tshs'!J43/'Table CU Tshs'!$Z$43</f>
        <v>1.777249980143768</v>
      </c>
      <c r="K43" s="44">
        <f>100*'Table CU Tshs'!K43/'Table CU Tshs'!$Z$43</f>
        <v>6.2280908344238535</v>
      </c>
      <c r="L43" s="44">
        <f>100*'Table CU Tshs'!L43/'Table CU Tshs'!$Z$43</f>
        <v>2.598559171744052</v>
      </c>
      <c r="M43" s="165">
        <f>100*'Table CU Tshs'!M43/'Table CU Tshs'!$Z$43</f>
        <v>3.349636342471184</v>
      </c>
      <c r="N43" s="173"/>
      <c r="O43" s="79" t="s">
        <v>24</v>
      </c>
      <c r="P43" s="44">
        <f>100*'Table CU Tshs'!P43/'Table CU Tshs'!$Z$43</f>
        <v>7.016272126733112</v>
      </c>
      <c r="Q43" s="44">
        <f>100*'Table CU Tshs'!Q43/'Table CU Tshs'!$Z$43</f>
        <v>1.520680461822427</v>
      </c>
      <c r="R43" s="44">
        <f>100*'Table CU Tshs'!R43/'Table CU Tshs'!$Z$43</f>
        <v>2.0758633961559325</v>
      </c>
      <c r="S43" s="44">
        <f>100*'Table CU Tshs'!S43/'Table CU Tshs'!$Z$43</f>
        <v>4.729292470843755</v>
      </c>
      <c r="T43" s="44">
        <f>100*'Table CU Tshs'!T43/'Table CU Tshs'!$Z$43</f>
        <v>3.2980155414007544</v>
      </c>
      <c r="U43" s="44">
        <f>100*'Table CU Tshs'!U43/'Table CU Tshs'!$Z$43</f>
        <v>1.7127710997840448</v>
      </c>
      <c r="V43" s="44">
        <f>100*'Table CU Tshs'!V43/'Table CU Tshs'!$Z$43</f>
        <v>1.4524891526909245</v>
      </c>
      <c r="W43" s="44">
        <f>100*'Table CU Tshs'!W43/'Table CU Tshs'!$Z$43</f>
        <v>-0.8863215752544844</v>
      </c>
      <c r="X43" s="44">
        <f>100*'Table CU Tshs'!X43/'Table CU Tshs'!$Z$43</f>
        <v>93.46414540512461</v>
      </c>
      <c r="Y43" s="44">
        <f>100*'Table CU Tshs'!Y43/'Table CU Tshs'!$Z$43</f>
        <v>6.535854594875373</v>
      </c>
      <c r="Z43" s="46">
        <f>100*'Table CU Tshs'!Z43/'Table CU Tshs'!$Z$43</f>
        <v>99.99999999999999</v>
      </c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</row>
    <row r="44" spans="1:111" s="16" customFormat="1" ht="12">
      <c r="A44" s="173"/>
      <c r="B44" s="79" t="s">
        <v>25</v>
      </c>
      <c r="C44" s="44">
        <f>100*'Table CU Tshs'!C44/'Table CU Tshs'!$Z$44</f>
        <v>25.951270788817457</v>
      </c>
      <c r="D44" s="44">
        <f>100*'Table CU Tshs'!D44/'Table CU Tshs'!$Z$44</f>
        <v>4.81475166742184</v>
      </c>
      <c r="E44" s="44">
        <f>100*'Table CU Tshs'!E44/'Table CU Tshs'!$Z$44</f>
        <v>7.104675377647634</v>
      </c>
      <c r="F44" s="44">
        <f>100*'Table CU Tshs'!F44/'Table CU Tshs'!$Z$44</f>
        <v>0.8602983138097455</v>
      </c>
      <c r="G44" s="44">
        <f>100*'Table CU Tshs'!G44/'Table CU Tshs'!$Z$44</f>
        <v>0.5519979275382481</v>
      </c>
      <c r="H44" s="44">
        <f>100*'Table CU Tshs'!H44/'Table CU Tshs'!$Z$44</f>
        <v>9.11156561987851</v>
      </c>
      <c r="I44" s="44">
        <f>100*'Table CU Tshs'!I44/'Table CU Tshs'!$Z$44</f>
        <v>10.18418132181874</v>
      </c>
      <c r="J44" s="44">
        <f>100*'Table CU Tshs'!J44/'Table CU Tshs'!$Z$44</f>
        <v>1.6072446620622127</v>
      </c>
      <c r="K44" s="44">
        <f>100*'Table CU Tshs'!K44/'Table CU Tshs'!$Z$44</f>
        <v>5.860817538308923</v>
      </c>
      <c r="L44" s="44">
        <f>100*'Table CU Tshs'!L44/'Table CU Tshs'!$Z$44</f>
        <v>2.9134526558968203</v>
      </c>
      <c r="M44" s="165">
        <f>100*'Table CU Tshs'!M44/'Table CU Tshs'!$Z$44</f>
        <v>3.3052301430453412</v>
      </c>
      <c r="N44" s="173"/>
      <c r="O44" s="79" t="s">
        <v>25</v>
      </c>
      <c r="P44" s="44">
        <f>100*'Table CU Tshs'!P44/'Table CU Tshs'!$Z$44</f>
        <v>6.878439333090977</v>
      </c>
      <c r="Q44" s="44">
        <f>100*'Table CU Tshs'!Q44/'Table CU Tshs'!$Z$44</f>
        <v>1.5686872937907865</v>
      </c>
      <c r="R44" s="44">
        <f>100*'Table CU Tshs'!R44/'Table CU Tshs'!$Z$44</f>
        <v>3.047065940010474</v>
      </c>
      <c r="S44" s="44">
        <f>100*'Table CU Tshs'!S44/'Table CU Tshs'!$Z$44</f>
        <v>4.4643571047424695</v>
      </c>
      <c r="T44" s="44">
        <f>100*'Table CU Tshs'!T44/'Table CU Tshs'!$Z$44</f>
        <v>3.0485951736773713</v>
      </c>
      <c r="U44" s="44">
        <f>100*'Table CU Tshs'!U44/'Table CU Tshs'!$Z$44</f>
        <v>1.6793716966039223</v>
      </c>
      <c r="V44" s="44">
        <f>100*'Table CU Tshs'!V44/'Table CU Tshs'!$Z$44</f>
        <v>1.3349310253711983</v>
      </c>
      <c r="W44" s="44">
        <f>100*'Table CU Tshs'!W44/'Table CU Tshs'!$Z$44</f>
        <v>-0.9147001570331736</v>
      </c>
      <c r="X44" s="44">
        <f>100*'Table CU Tshs'!X44/'Table CU Tshs'!$Z$44</f>
        <v>93.3722334264995</v>
      </c>
      <c r="Y44" s="44">
        <f>100*'Table CU Tshs'!Y44/'Table CU Tshs'!$Z$44</f>
        <v>6.627766573500514</v>
      </c>
      <c r="Z44" s="46">
        <f>100*'Table CU Tshs'!Z44/'Table CU Tshs'!$Z$44</f>
        <v>100</v>
      </c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</row>
    <row r="45" spans="1:111" s="9" customFormat="1" ht="12">
      <c r="A45" s="17"/>
      <c r="B45" s="78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167"/>
      <c r="O45" s="78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1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</row>
    <row r="46" spans="1:111" ht="12">
      <c r="A46" s="173" t="s">
        <v>4</v>
      </c>
      <c r="B46" s="79" t="s">
        <v>22</v>
      </c>
      <c r="C46" s="44">
        <f>100*'Table CU Tshs'!C46/'Table CU Tshs'!$Z$46</f>
        <v>32.89720188516836</v>
      </c>
      <c r="D46" s="44">
        <f>100*'Table CU Tshs'!D46/'Table CU Tshs'!$Z$46</f>
        <v>4.330888146613378</v>
      </c>
      <c r="E46" s="44">
        <f>100*'Table CU Tshs'!E46/'Table CU Tshs'!$Z$46</f>
        <v>6.287599645360439</v>
      </c>
      <c r="F46" s="44">
        <f>100*'Table CU Tshs'!F46/'Table CU Tshs'!$Z$46</f>
        <v>0.6944668959680178</v>
      </c>
      <c r="G46" s="44">
        <f>100*'Table CU Tshs'!G46/'Table CU Tshs'!$Z$46</f>
        <v>0.48499616558695186</v>
      </c>
      <c r="H46" s="44">
        <f>100*'Table CU Tshs'!H46/'Table CU Tshs'!$Z$46</f>
        <v>8.555036401118917</v>
      </c>
      <c r="I46" s="44">
        <f>100*'Table CU Tshs'!I46/'Table CU Tshs'!$Z$46</f>
        <v>10.193299986879817</v>
      </c>
      <c r="J46" s="44">
        <f>100*'Table CU Tshs'!J46/'Table CU Tshs'!$Z$46</f>
        <v>1.4615345639169999</v>
      </c>
      <c r="K46" s="44">
        <f>100*'Table CU Tshs'!K46/'Table CU Tshs'!$Z$46</f>
        <v>5.048997284346035</v>
      </c>
      <c r="L46" s="44">
        <f>100*'Table CU Tshs'!L46/'Table CU Tshs'!$Z$46</f>
        <v>2.153982195433903</v>
      </c>
      <c r="M46" s="165">
        <f>100*'Table CU Tshs'!M46/'Table CU Tshs'!$Z$46</f>
        <v>3.226671976507611</v>
      </c>
      <c r="N46" s="173" t="s">
        <v>5</v>
      </c>
      <c r="O46" s="79" t="s">
        <v>22</v>
      </c>
      <c r="P46" s="44">
        <f>100*'Table CU Tshs'!P46/'Table CU Tshs'!$Z$46</f>
        <v>6.198349145746629</v>
      </c>
      <c r="Q46" s="44">
        <f>100*'Table CU Tshs'!Q46/'Table CU Tshs'!$Z$46</f>
        <v>1.3802889225492323</v>
      </c>
      <c r="R46" s="44">
        <f>100*'Table CU Tshs'!R46/'Table CU Tshs'!$Z$46</f>
        <v>1.8531990558122469</v>
      </c>
      <c r="S46" s="44">
        <f>100*'Table CU Tshs'!S46/'Table CU Tshs'!$Z$46</f>
        <v>4.347500625715778</v>
      </c>
      <c r="T46" s="44">
        <f>100*'Table CU Tshs'!T46/'Table CU Tshs'!$Z$46</f>
        <v>2.8859257780639505</v>
      </c>
      <c r="U46" s="44">
        <f>100*'Table CU Tshs'!U46/'Table CU Tshs'!$Z$46</f>
        <v>1.5991009862940506</v>
      </c>
      <c r="V46" s="44">
        <f>100*'Table CU Tshs'!V46/'Table CU Tshs'!$Z$46</f>
        <v>1.282607649783498</v>
      </c>
      <c r="W46" s="44">
        <f>100*'Table CU Tshs'!W46/'Table CU Tshs'!$Z$46</f>
        <v>-0.9691127724704137</v>
      </c>
      <c r="X46" s="44">
        <f>100*'Table CU Tshs'!X46/'Table CU Tshs'!$Z$46</f>
        <v>93.91253453839539</v>
      </c>
      <c r="Y46" s="44">
        <f>100*'Table CU Tshs'!Y46/'Table CU Tshs'!$Z$46</f>
        <v>6.087465461604608</v>
      </c>
      <c r="Z46" s="46">
        <f>100*'Table CU Tshs'!Z46/'Table CU Tshs'!$Z$46</f>
        <v>100</v>
      </c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</row>
    <row r="47" spans="1:111" ht="12">
      <c r="A47" s="173"/>
      <c r="B47" s="79" t="s">
        <v>23</v>
      </c>
      <c r="C47" s="44">
        <f>100*'Table CU Tshs'!C47/'Table CU Tshs'!$Z$47</f>
        <v>31.29073244017355</v>
      </c>
      <c r="D47" s="44">
        <f>100*'Table CU Tshs'!D47/'Table CU Tshs'!$Z$47</f>
        <v>4.697260048471291</v>
      </c>
      <c r="E47" s="44">
        <f>100*'Table CU Tshs'!E47/'Table CU Tshs'!$Z$47</f>
        <v>7.903428531782413</v>
      </c>
      <c r="F47" s="44">
        <f>100*'Table CU Tshs'!F47/'Table CU Tshs'!$Z$47</f>
        <v>0.6101223771904045</v>
      </c>
      <c r="G47" s="44">
        <f>100*'Table CU Tshs'!G47/'Table CU Tshs'!$Z$47</f>
        <v>0.4642273706440853</v>
      </c>
      <c r="H47" s="44">
        <f>100*'Table CU Tshs'!H47/'Table CU Tshs'!$Z$47</f>
        <v>8.642885224053964</v>
      </c>
      <c r="I47" s="44">
        <f>100*'Table CU Tshs'!I47/'Table CU Tshs'!$Z$47</f>
        <v>10.177996688067578</v>
      </c>
      <c r="J47" s="44">
        <f>100*'Table CU Tshs'!J47/'Table CU Tshs'!$Z$47</f>
        <v>1.3153152887845478</v>
      </c>
      <c r="K47" s="44">
        <f>100*'Table CU Tshs'!K47/'Table CU Tshs'!$Z$47</f>
        <v>4.815962653792752</v>
      </c>
      <c r="L47" s="44">
        <f>100*'Table CU Tshs'!L47/'Table CU Tshs'!$Z$47</f>
        <v>2.257371626908597</v>
      </c>
      <c r="M47" s="165">
        <f>100*'Table CU Tshs'!M47/'Table CU Tshs'!$Z$47</f>
        <v>3.2855848422343574</v>
      </c>
      <c r="N47" s="173"/>
      <c r="O47" s="79" t="s">
        <v>23</v>
      </c>
      <c r="P47" s="44">
        <f>100*'Table CU Tshs'!P47/'Table CU Tshs'!$Z$47</f>
        <v>6.473736508980954</v>
      </c>
      <c r="Q47" s="44">
        <f>100*'Table CU Tshs'!Q47/'Table CU Tshs'!$Z$47</f>
        <v>1.6936937544480772</v>
      </c>
      <c r="R47" s="44">
        <f>100*'Table CU Tshs'!R47/'Table CU Tshs'!$Z$47</f>
        <v>1.754668390435737</v>
      </c>
      <c r="S47" s="44">
        <f>100*'Table CU Tshs'!S47/'Table CU Tshs'!$Z$47</f>
        <v>4.343099611138586</v>
      </c>
      <c r="T47" s="44">
        <f>100*'Table CU Tshs'!T47/'Table CU Tshs'!$Z$47</f>
        <v>2.7242181571702817</v>
      </c>
      <c r="U47" s="44">
        <f>100*'Table CU Tshs'!U47/'Table CU Tshs'!$Z$47</f>
        <v>1.5382478078955302</v>
      </c>
      <c r="V47" s="44">
        <f>100*'Table CU Tshs'!V47/'Table CU Tshs'!$Z$47</f>
        <v>1.255236988744521</v>
      </c>
      <c r="W47" s="44">
        <f>100*'Table CU Tshs'!W47/'Table CU Tshs'!$Z$47</f>
        <v>-1.0365057562416355</v>
      </c>
      <c r="X47" s="44">
        <f>100*'Table CU Tshs'!X47/'Table CU Tshs'!$Z$47</f>
        <v>94.20728255467557</v>
      </c>
      <c r="Y47" s="44">
        <f>100*'Table CU Tshs'!Y47/'Table CU Tshs'!$Z$47</f>
        <v>5.792717445324422</v>
      </c>
      <c r="Z47" s="46">
        <f>100*'Table CU Tshs'!Z47/'Table CU Tshs'!$Z$47</f>
        <v>100.00000000000001</v>
      </c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</row>
    <row r="48" spans="1:111" ht="12">
      <c r="A48" s="173"/>
      <c r="B48" s="79" t="s">
        <v>24</v>
      </c>
      <c r="C48" s="44">
        <f>100*'Table CU Tshs'!C48/'Table CU Tshs'!$Z$48</f>
        <v>25.980440016109284</v>
      </c>
      <c r="D48" s="44">
        <f>100*'Table CU Tshs'!D48/'Table CU Tshs'!$Z$48</f>
        <v>6.451309125059942</v>
      </c>
      <c r="E48" s="44">
        <f>100*'Table CU Tshs'!E48/'Table CU Tshs'!$Z$48</f>
        <v>8.112817850272357</v>
      </c>
      <c r="F48" s="44">
        <f>100*'Table CU Tshs'!F48/'Table CU Tshs'!$Z$48</f>
        <v>0.5063015847252476</v>
      </c>
      <c r="G48" s="44">
        <f>100*'Table CU Tshs'!G48/'Table CU Tshs'!$Z$48</f>
        <v>0.4647771532735481</v>
      </c>
      <c r="H48" s="44">
        <f>100*'Table CU Tshs'!H48/'Table CU Tshs'!$Z$48</f>
        <v>9.527969792203534</v>
      </c>
      <c r="I48" s="44">
        <f>100*'Table CU Tshs'!I48/'Table CU Tshs'!$Z$48</f>
        <v>10.706419297682194</v>
      </c>
      <c r="J48" s="44">
        <f>100*'Table CU Tshs'!J48/'Table CU Tshs'!$Z$48</f>
        <v>1.4123898629236311</v>
      </c>
      <c r="K48" s="44">
        <f>100*'Table CU Tshs'!K48/'Table CU Tshs'!$Z$48</f>
        <v>5.555359582978071</v>
      </c>
      <c r="L48" s="44">
        <f>100*'Table CU Tshs'!L48/'Table CU Tshs'!$Z$48</f>
        <v>2.4399359386060664</v>
      </c>
      <c r="M48" s="165">
        <f>100*'Table CU Tshs'!M48/'Table CU Tshs'!$Z$48</f>
        <v>3.4800466556968654</v>
      </c>
      <c r="N48" s="173"/>
      <c r="O48" s="79" t="s">
        <v>24</v>
      </c>
      <c r="P48" s="44">
        <f>100*'Table CU Tshs'!P48/'Table CU Tshs'!$Z$48</f>
        <v>6.38752692604416</v>
      </c>
      <c r="Q48" s="44">
        <f>100*'Table CU Tshs'!Q48/'Table CU Tshs'!$Z$48</f>
        <v>1.550386982526292</v>
      </c>
      <c r="R48" s="44">
        <f>100*'Table CU Tshs'!R48/'Table CU Tshs'!$Z$48</f>
        <v>2.1829112611543624</v>
      </c>
      <c r="S48" s="44">
        <f>100*'Table CU Tshs'!S48/'Table CU Tshs'!$Z$48</f>
        <v>4.3508704353800365</v>
      </c>
      <c r="T48" s="44">
        <f>100*'Table CU Tshs'!T48/'Table CU Tshs'!$Z$48</f>
        <v>2.778606995492229</v>
      </c>
      <c r="U48" s="44">
        <f>100*'Table CU Tshs'!U48/'Table CU Tshs'!$Z$48</f>
        <v>1.5457158199776597</v>
      </c>
      <c r="V48" s="44">
        <f>100*'Table CU Tshs'!V48/'Table CU Tshs'!$Z$48</f>
        <v>1.3116677189429053</v>
      </c>
      <c r="W48" s="44">
        <f>100*'Table CU Tshs'!W48/'Table CU Tshs'!$Z$48</f>
        <v>-1.122069599443599</v>
      </c>
      <c r="X48" s="44">
        <f>100*'Table CU Tshs'!X48/'Table CU Tshs'!$Z$48</f>
        <v>93.6233833996048</v>
      </c>
      <c r="Y48" s="44">
        <f>100*'Table CU Tshs'!Y48/'Table CU Tshs'!$Z$48</f>
        <v>6.3766166003951845</v>
      </c>
      <c r="Z48" s="46">
        <f>100*'Table CU Tshs'!Z48/'Table CU Tshs'!$Z$48</f>
        <v>100</v>
      </c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</row>
    <row r="49" spans="1:111" s="18" customFormat="1" ht="12">
      <c r="A49" s="173"/>
      <c r="B49" s="79" t="s">
        <v>25</v>
      </c>
      <c r="C49" s="44">
        <f>100*'Table CU Tshs'!C49/'Table CU Tshs'!$Z$49</f>
        <v>27.56530776039097</v>
      </c>
      <c r="D49" s="44">
        <f>100*'Table CU Tshs'!D49/'Table CU Tshs'!$Z$49</f>
        <v>4.861328419619303</v>
      </c>
      <c r="E49" s="44">
        <f>100*'Table CU Tshs'!E49/'Table CU Tshs'!$Z$49</f>
        <v>8.159803054057697</v>
      </c>
      <c r="F49" s="44">
        <f>100*'Table CU Tshs'!F49/'Table CU Tshs'!$Z$49</f>
        <v>0.5003823504849022</v>
      </c>
      <c r="G49" s="44">
        <f>100*'Table CU Tshs'!G49/'Table CU Tshs'!$Z$49</f>
        <v>0.4658047113707303</v>
      </c>
      <c r="H49" s="44">
        <f>100*'Table CU Tshs'!H49/'Table CU Tshs'!$Z$49</f>
        <v>9.280244070373044</v>
      </c>
      <c r="I49" s="44">
        <f>100*'Table CU Tshs'!I49/'Table CU Tshs'!$Z$49</f>
        <v>11.109194368740754</v>
      </c>
      <c r="J49" s="44">
        <f>100*'Table CU Tshs'!J49/'Table CU Tshs'!$Z$49</f>
        <v>1.3787395613340152</v>
      </c>
      <c r="K49" s="44">
        <f>100*'Table CU Tshs'!K49/'Table CU Tshs'!$Z$49</f>
        <v>5.2527145182835335</v>
      </c>
      <c r="L49" s="44">
        <f>100*'Table CU Tshs'!L49/'Table CU Tshs'!$Z$49</f>
        <v>2.5640225699284707</v>
      </c>
      <c r="M49" s="165">
        <f>100*'Table CU Tshs'!M49/'Table CU Tshs'!$Z$49</f>
        <v>3.4351807666339167</v>
      </c>
      <c r="N49" s="173"/>
      <c r="O49" s="79" t="s">
        <v>25</v>
      </c>
      <c r="P49" s="44">
        <f>100*'Table CU Tshs'!P49/'Table CU Tshs'!$Z$49</f>
        <v>6.245310993678469</v>
      </c>
      <c r="Q49" s="44">
        <f>100*'Table CU Tshs'!Q49/'Table CU Tshs'!$Z$49</f>
        <v>1.53546510514921</v>
      </c>
      <c r="R49" s="44">
        <f>100*'Table CU Tshs'!R49/'Table CU Tshs'!$Z$49</f>
        <v>2.5020813348405553</v>
      </c>
      <c r="S49" s="44">
        <f>100*'Table CU Tshs'!S49/'Table CU Tshs'!$Z$49</f>
        <v>4.2324106927749945</v>
      </c>
      <c r="T49" s="44">
        <f>100*'Table CU Tshs'!T49/'Table CU Tshs'!$Z$49</f>
        <v>2.7167408077589945</v>
      </c>
      <c r="U49" s="44">
        <f>100*'Table CU Tshs'!U49/'Table CU Tshs'!$Z$49</f>
        <v>1.5431507713049224</v>
      </c>
      <c r="V49" s="44">
        <f>100*'Table CU Tshs'!V49/'Table CU Tshs'!$Z$49</f>
        <v>1.3001436514335185</v>
      </c>
      <c r="W49" s="44">
        <f>100*'Table CU Tshs'!W49/'Table CU Tshs'!$Z$49</f>
        <v>-1.0947992998920473</v>
      </c>
      <c r="X49" s="44">
        <f>100*'Table CU Tshs'!X49/'Table CU Tshs'!$Z$49</f>
        <v>93.55322620826597</v>
      </c>
      <c r="Y49" s="44">
        <f>100*'Table CU Tshs'!Y49/'Table CU Tshs'!$Z$49</f>
        <v>6.446773791734035</v>
      </c>
      <c r="Z49" s="46">
        <f>100*'Table CU Tshs'!Z49/'Table CU Tshs'!$Z$49</f>
        <v>100</v>
      </c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</row>
    <row r="50" spans="1:111" ht="12">
      <c r="A50" s="12"/>
      <c r="B50" s="79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167"/>
      <c r="N50" s="9"/>
      <c r="O50" s="79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1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</row>
    <row r="51" spans="1:111" s="25" customFormat="1" ht="12">
      <c r="A51" s="171">
        <v>2012</v>
      </c>
      <c r="B51" s="79" t="s">
        <v>22</v>
      </c>
      <c r="C51" s="44">
        <f>100*'Table CU Tshs'!C51/'Table CU Tshs'!$Z$51</f>
        <v>33.086574009827274</v>
      </c>
      <c r="D51" s="44">
        <f>100*'Table CU Tshs'!D51/'Table CU Tshs'!$Z$51</f>
        <v>5.859014254147115</v>
      </c>
      <c r="E51" s="44">
        <f>100*'Table CU Tshs'!E51/'Table CU Tshs'!$Z$51</f>
        <v>6.964678466409358</v>
      </c>
      <c r="F51" s="44">
        <f>100*'Table CU Tshs'!F51/'Table CU Tshs'!$Z$51</f>
        <v>0.7165957254059075</v>
      </c>
      <c r="G51" s="44">
        <f>100*'Table CU Tshs'!G51/'Table CU Tshs'!$Z$51</f>
        <v>0.4031688080999442</v>
      </c>
      <c r="H51" s="44">
        <f>100*'Table CU Tshs'!H51/'Table CU Tshs'!$Z$51</f>
        <v>7.609336216799368</v>
      </c>
      <c r="I51" s="44">
        <f>100*'Table CU Tshs'!I51/'Table CU Tshs'!$Z$51</f>
        <v>10.144320973282461</v>
      </c>
      <c r="J51" s="44">
        <f>100*'Table CU Tshs'!J51/'Table CU Tshs'!$Z$51</f>
        <v>1.3099003729482381</v>
      </c>
      <c r="K51" s="44">
        <f>100*'Table CU Tshs'!K51/'Table CU Tshs'!$Z$51</f>
        <v>4.359318848858731</v>
      </c>
      <c r="L51" s="44">
        <f>100*'Table CU Tshs'!L51/'Table CU Tshs'!$Z$51</f>
        <v>2.2509291824459514</v>
      </c>
      <c r="M51" s="165">
        <f>100*'Table CU Tshs'!M51/'Table CU Tshs'!$Z$51</f>
        <v>3.185190734525969</v>
      </c>
      <c r="N51" s="173" t="s">
        <v>32</v>
      </c>
      <c r="O51" s="79" t="s">
        <v>22</v>
      </c>
      <c r="P51" s="44">
        <f>100*'Table CU Tshs'!P51/'Table CU Tshs'!$Z$51</f>
        <v>6.246267709376676</v>
      </c>
      <c r="Q51" s="44">
        <f>100*'Table CU Tshs'!Q51/'Table CU Tshs'!$Z$51</f>
        <v>1.2420658005377685</v>
      </c>
      <c r="R51" s="44">
        <f>100*'Table CU Tshs'!R51/'Table CU Tshs'!$Z$51</f>
        <v>2.2548322324607892</v>
      </c>
      <c r="S51" s="44">
        <f>100*'Table CU Tshs'!S51/'Table CU Tshs'!$Z$51</f>
        <v>4.158030939410265</v>
      </c>
      <c r="T51" s="44">
        <f>100*'Table CU Tshs'!T51/'Table CU Tshs'!$Z$51</f>
        <v>2.467413842694205</v>
      </c>
      <c r="U51" s="44">
        <f>100*'Table CU Tshs'!U51/'Table CU Tshs'!$Z$51</f>
        <v>1.4823713438527644</v>
      </c>
      <c r="V51" s="44">
        <f>100*'Table CU Tshs'!V51/'Table CU Tshs'!$Z$51</f>
        <v>1.2171676471432842</v>
      </c>
      <c r="W51" s="44">
        <f>100*'Table CU Tshs'!W51/'Table CU Tshs'!$Z$51</f>
        <v>-0.9569804941762451</v>
      </c>
      <c r="X51" s="44">
        <f>100*'Table CU Tshs'!X51/'Table CU Tshs'!$Z$51</f>
        <v>94.00019661404984</v>
      </c>
      <c r="Y51" s="44">
        <f>100*'Table CU Tshs'!Y51/'Table CU Tshs'!$Z$51</f>
        <v>5.999803385950167</v>
      </c>
      <c r="Z51" s="46">
        <f>100*'Table CU Tshs'!Z51/'Table CU Tshs'!$Z$51</f>
        <v>100</v>
      </c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</row>
    <row r="52" spans="1:111" s="25" customFormat="1" ht="12">
      <c r="A52" s="171"/>
      <c r="B52" s="79" t="s">
        <v>23</v>
      </c>
      <c r="C52" s="44">
        <f>100*'Table CU Tshs'!C52/'Table CU Tshs'!$Z$52</f>
        <v>34.36923526538993</v>
      </c>
      <c r="D52" s="44">
        <f>100*'Table CU Tshs'!D52/'Table CU Tshs'!$Z$52</f>
        <v>4.597961678365926</v>
      </c>
      <c r="E52" s="44">
        <f>100*'Table CU Tshs'!E52/'Table CU Tshs'!$Z$52</f>
        <v>7.184922669644176</v>
      </c>
      <c r="F52" s="44">
        <f>100*'Table CU Tshs'!F52/'Table CU Tshs'!$Z$52</f>
        <v>0.9002006606763708</v>
      </c>
      <c r="G52" s="44">
        <f>100*'Table CU Tshs'!G52/'Table CU Tshs'!$Z$52</f>
        <v>0.40678975718825655</v>
      </c>
      <c r="H52" s="44">
        <f>100*'Table CU Tshs'!H52/'Table CU Tshs'!$Z$52</f>
        <v>7.0299710747147675</v>
      </c>
      <c r="I52" s="44">
        <f>100*'Table CU Tshs'!I52/'Table CU Tshs'!$Z$52</f>
        <v>10.162188116195143</v>
      </c>
      <c r="J52" s="44">
        <f>100*'Table CU Tshs'!J52/'Table CU Tshs'!$Z$52</f>
        <v>1.3556701134186597</v>
      </c>
      <c r="K52" s="44">
        <f>100*'Table CU Tshs'!K52/'Table CU Tshs'!$Z$52</f>
        <v>4.139585115473925</v>
      </c>
      <c r="L52" s="44">
        <f>100*'Table CU Tshs'!L52/'Table CU Tshs'!$Z$52</f>
        <v>2.2458318393187335</v>
      </c>
      <c r="M52" s="165">
        <f>100*'Table CU Tshs'!M52/'Table CU Tshs'!$Z$52</f>
        <v>3.3145629467451116</v>
      </c>
      <c r="N52" s="173"/>
      <c r="O52" s="79" t="s">
        <v>23</v>
      </c>
      <c r="P52" s="44">
        <f>100*'Table CU Tshs'!P52/'Table CU Tshs'!$Z$52</f>
        <v>6.159604221301405</v>
      </c>
      <c r="Q52" s="44">
        <f>100*'Table CU Tshs'!Q52/'Table CU Tshs'!$Z$52</f>
        <v>1.593282442407052</v>
      </c>
      <c r="R52" s="44">
        <f>100*'Table CU Tshs'!R52/'Table CU Tshs'!$Z$52</f>
        <v>1.992388116878542</v>
      </c>
      <c r="S52" s="44">
        <f>100*'Table CU Tshs'!S52/'Table CU Tshs'!$Z$52</f>
        <v>4.234564549759511</v>
      </c>
      <c r="T52" s="44">
        <f>100*'Table CU Tshs'!T52/'Table CU Tshs'!$Z$52</f>
        <v>2.498654775399065</v>
      </c>
      <c r="U52" s="44">
        <f>100*'Table CU Tshs'!U52/'Table CU Tshs'!$Z$52</f>
        <v>1.5147629707548405</v>
      </c>
      <c r="V52" s="44">
        <f>100*'Table CU Tshs'!V52/'Table CU Tshs'!$Z$52</f>
        <v>1.253916412679243</v>
      </c>
      <c r="W52" s="44">
        <f>100*'Table CU Tshs'!W52/'Table CU Tshs'!$Z$52</f>
        <v>-0.9763895760719092</v>
      </c>
      <c r="X52" s="44">
        <f>100*'Table CU Tshs'!X52/'Table CU Tshs'!$Z$52</f>
        <v>93.97770315023875</v>
      </c>
      <c r="Y52" s="44">
        <f>100*'Table CU Tshs'!Y52/'Table CU Tshs'!$Z$52</f>
        <v>6.022296849761248</v>
      </c>
      <c r="Z52" s="46">
        <f>100*'Table CU Tshs'!Z52/'Table CU Tshs'!$Z$52</f>
        <v>100</v>
      </c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</row>
    <row r="53" spans="1:111" s="25" customFormat="1" ht="12">
      <c r="A53" s="171"/>
      <c r="B53" s="79" t="s">
        <v>24</v>
      </c>
      <c r="C53" s="44">
        <f>100*'Table CU Tshs'!C53/'Table CU Tshs'!$Z$53</f>
        <v>27.746582753641153</v>
      </c>
      <c r="D53" s="44">
        <f>100*'Table CU Tshs'!D53/'Table CU Tshs'!$Z$53</f>
        <v>5.1822406512452766</v>
      </c>
      <c r="E53" s="44">
        <f>100*'Table CU Tshs'!E53/'Table CU Tshs'!$Z$53</f>
        <v>8.223249345101257</v>
      </c>
      <c r="F53" s="44">
        <f>100*'Table CU Tshs'!F53/'Table CU Tshs'!$Z$53</f>
        <v>0.9172944225455749</v>
      </c>
      <c r="G53" s="44">
        <f>100*'Table CU Tshs'!G53/'Table CU Tshs'!$Z$53</f>
        <v>0.4750724559275312</v>
      </c>
      <c r="H53" s="44">
        <f>100*'Table CU Tshs'!H53/'Table CU Tshs'!$Z$53</f>
        <v>8.779948056351246</v>
      </c>
      <c r="I53" s="44">
        <f>100*'Table CU Tshs'!I53/'Table CU Tshs'!$Z$53</f>
        <v>10.465222899332549</v>
      </c>
      <c r="J53" s="44">
        <f>100*'Table CU Tshs'!J53/'Table CU Tshs'!$Z$53</f>
        <v>1.5767960987687473</v>
      </c>
      <c r="K53" s="44">
        <f>100*'Table CU Tshs'!K53/'Table CU Tshs'!$Z$53</f>
        <v>4.117425260407795</v>
      </c>
      <c r="L53" s="44">
        <f>100*'Table CU Tshs'!L53/'Table CU Tshs'!$Z$53</f>
        <v>2.521420412599428</v>
      </c>
      <c r="M53" s="165">
        <f>100*'Table CU Tshs'!M53/'Table CU Tshs'!$Z$53</f>
        <v>3.4605782800667386</v>
      </c>
      <c r="N53" s="173"/>
      <c r="O53" s="79" t="s">
        <v>24</v>
      </c>
      <c r="P53" s="44">
        <f>100*'Table CU Tshs'!P53/'Table CU Tshs'!$Z$53</f>
        <v>7.041558096599579</v>
      </c>
      <c r="Q53" s="44">
        <f>100*'Table CU Tshs'!Q53/'Table CU Tshs'!$Z$53</f>
        <v>1.4904517523707792</v>
      </c>
      <c r="R53" s="44">
        <f>100*'Table CU Tshs'!R53/'Table CU Tshs'!$Z$53</f>
        <v>2.6603974986696035</v>
      </c>
      <c r="S53" s="44">
        <f>100*'Table CU Tshs'!S53/'Table CU Tshs'!$Z$53</f>
        <v>4.31895728124832</v>
      </c>
      <c r="T53" s="44">
        <f>100*'Table CU Tshs'!T53/'Table CU Tshs'!$Z$53</f>
        <v>2.7378742370736586</v>
      </c>
      <c r="U53" s="44">
        <f>100*'Table CU Tshs'!U53/'Table CU Tshs'!$Z$53</f>
        <v>1.506337351297886</v>
      </c>
      <c r="V53" s="44">
        <f>100*'Table CU Tshs'!V53/'Table CU Tshs'!$Z$53</f>
        <v>1.3238083176341495</v>
      </c>
      <c r="W53" s="44">
        <f>100*'Table CU Tshs'!W53/'Table CU Tshs'!$Z$53</f>
        <v>-1.0610555897405896</v>
      </c>
      <c r="X53" s="44">
        <f>100*'Table CU Tshs'!X53/'Table CU Tshs'!$Z$53</f>
        <v>93.4841595811407</v>
      </c>
      <c r="Y53" s="44">
        <f>100*'Table CU Tshs'!Y53/'Table CU Tshs'!$Z$53</f>
        <v>6.515840418859291</v>
      </c>
      <c r="Z53" s="46">
        <f>100*'Table CU Tshs'!Z53/'Table CU Tshs'!$Z$53</f>
        <v>100</v>
      </c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</row>
    <row r="54" spans="1:111" s="25" customFormat="1" ht="12">
      <c r="A54" s="171"/>
      <c r="B54" s="79" t="s">
        <v>25</v>
      </c>
      <c r="C54" s="44">
        <f>100*'Table CU Tshs'!C54/'Table CU Tshs'!$Z$54</f>
        <v>29.1430908657151</v>
      </c>
      <c r="D54" s="44">
        <f>100*'Table CU Tshs'!D54/'Table CU Tshs'!$Z$54</f>
        <v>3.916263323593885</v>
      </c>
      <c r="E54" s="44">
        <f>100*'Table CU Tshs'!E54/'Table CU Tshs'!$Z$54</f>
        <v>7.581460937015928</v>
      </c>
      <c r="F54" s="44">
        <f>100*'Table CU Tshs'!F54/'Table CU Tshs'!$Z$54</f>
        <v>0.9378285920923781</v>
      </c>
      <c r="G54" s="44">
        <f>100*'Table CU Tshs'!G54/'Table CU Tshs'!$Z$54</f>
        <v>0.5050769018937463</v>
      </c>
      <c r="H54" s="44">
        <f>100*'Table CU Tshs'!H54/'Table CU Tshs'!$Z$54</f>
        <v>9.02046604968824</v>
      </c>
      <c r="I54" s="44">
        <f>100*'Table CU Tshs'!I54/'Table CU Tshs'!$Z$54</f>
        <v>10.822405517432998</v>
      </c>
      <c r="J54" s="44">
        <f>100*'Table CU Tshs'!J54/'Table CU Tshs'!$Z$54</f>
        <v>1.538699929180597</v>
      </c>
      <c r="K54" s="44">
        <f>100*'Table CU Tshs'!K54/'Table CU Tshs'!$Z$54</f>
        <v>5.167263420434522</v>
      </c>
      <c r="L54" s="44">
        <f>100*'Table CU Tshs'!L54/'Table CU Tshs'!$Z$54</f>
        <v>2.4527866115069905</v>
      </c>
      <c r="M54" s="165">
        <f>100*'Table CU Tshs'!M54/'Table CU Tshs'!$Z$54</f>
        <v>3.517068280419836</v>
      </c>
      <c r="N54" s="173"/>
      <c r="O54" s="79" t="s">
        <v>25</v>
      </c>
      <c r="P54" s="44">
        <f>100*'Table CU Tshs'!P54/'Table CU Tshs'!$Z$54</f>
        <v>6.709503465699701</v>
      </c>
      <c r="Q54" s="44">
        <f>100*'Table CU Tshs'!Q54/'Table CU Tshs'!$Z$54</f>
        <v>0.957287498607875</v>
      </c>
      <c r="R54" s="44">
        <f>100*'Table CU Tshs'!R54/'Table CU Tshs'!$Z$54</f>
        <v>2.3899573407603025</v>
      </c>
      <c r="S54" s="44">
        <f>100*'Table CU Tshs'!S54/'Table CU Tshs'!$Z$54</f>
        <v>4.300115089755992</v>
      </c>
      <c r="T54" s="44">
        <f>100*'Table CU Tshs'!T54/'Table CU Tshs'!$Z$54</f>
        <v>2.7598442620144157</v>
      </c>
      <c r="U54" s="44">
        <f>100*'Table CU Tshs'!U54/'Table CU Tshs'!$Z$54</f>
        <v>1.4825630464167332</v>
      </c>
      <c r="V54" s="44">
        <f>100*'Table CU Tshs'!V54/'Table CU Tshs'!$Z$54</f>
        <v>1.2983212555807815</v>
      </c>
      <c r="W54" s="44">
        <f>100*'Table CU Tshs'!W54/'Table CU Tshs'!$Z$54</f>
        <v>-1.159933702086586</v>
      </c>
      <c r="X54" s="44">
        <f>100*'Table CU Tshs'!X54/'Table CU Tshs'!$Z$54</f>
        <v>93.34006868572344</v>
      </c>
      <c r="Y54" s="44">
        <f>100*'Table CU Tshs'!Y54/'Table CU Tshs'!$Z$54</f>
        <v>6.659931314276556</v>
      </c>
      <c r="Z54" s="46">
        <f>100*'Table CU Tshs'!Z54/'Table CU Tshs'!$Z$54</f>
        <v>100.00000000000001</v>
      </c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</row>
    <row r="55" spans="1:111" s="27" customFormat="1" ht="12">
      <c r="A55" s="30"/>
      <c r="B55" s="81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165"/>
      <c r="N55" s="30"/>
      <c r="O55" s="81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6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</row>
    <row r="56" spans="1:111" s="25" customFormat="1" ht="12">
      <c r="A56" s="171">
        <v>2013</v>
      </c>
      <c r="B56" s="79" t="s">
        <v>22</v>
      </c>
      <c r="C56" s="44">
        <f>100*'Table CU Tshs'!C56/'Table CU Tshs'!$Z$56</f>
        <v>37.121183489326384</v>
      </c>
      <c r="D56" s="44">
        <f>100*'Table CU Tshs'!D56/'Table CU Tshs'!$Z$56</f>
        <v>3.9793470843460934</v>
      </c>
      <c r="E56" s="44">
        <f>100*'Table CU Tshs'!E56/'Table CU Tshs'!$Z$56</f>
        <v>5.409688666294944</v>
      </c>
      <c r="F56" s="44">
        <f>100*'Table CU Tshs'!F56/'Table CU Tshs'!$Z$56</f>
        <v>0.8321945845077658</v>
      </c>
      <c r="G56" s="44">
        <f>100*'Table CU Tshs'!G56/'Table CU Tshs'!$Z$56</f>
        <v>0.4323863958413136</v>
      </c>
      <c r="H56" s="44">
        <f>100*'Table CU Tshs'!H56/'Table CU Tshs'!$Z$56</f>
        <v>7.377994900379487</v>
      </c>
      <c r="I56" s="44">
        <f>100*'Table CU Tshs'!I56/'Table CU Tshs'!$Z$56</f>
        <v>10.192761647337415</v>
      </c>
      <c r="J56" s="44">
        <f>100*'Table CU Tshs'!J56/'Table CU Tshs'!$Z$56</f>
        <v>1.3457916872370939</v>
      </c>
      <c r="K56" s="44">
        <f>100*'Table CU Tshs'!K56/'Table CU Tshs'!$Z$56</f>
        <v>3.6853433982636408</v>
      </c>
      <c r="L56" s="44">
        <f>100*'Table CU Tshs'!L56/'Table CU Tshs'!$Z$56</f>
        <v>2.0351603179375912</v>
      </c>
      <c r="M56" s="165">
        <f>100*'Table CU Tshs'!M56/'Table CU Tshs'!$Z$56</f>
        <v>3.1947901035930686</v>
      </c>
      <c r="N56" s="173" t="s">
        <v>33</v>
      </c>
      <c r="O56" s="79" t="s">
        <v>22</v>
      </c>
      <c r="P56" s="44">
        <f>100*'Table CU Tshs'!P56/'Table CU Tshs'!$Z$56</f>
        <v>6.91082586081333</v>
      </c>
      <c r="Q56" s="44">
        <f>100*'Table CU Tshs'!Q56/'Table CU Tshs'!$Z$56</f>
        <v>1.446309460090906</v>
      </c>
      <c r="R56" s="44">
        <f>100*'Table CU Tshs'!R56/'Table CU Tshs'!$Z$56</f>
        <v>2.641063959633176</v>
      </c>
      <c r="S56" s="44">
        <f>100*'Table CU Tshs'!S56/'Table CU Tshs'!$Z$56</f>
        <v>3.9064558797441835</v>
      </c>
      <c r="T56" s="44">
        <f>100*'Table CU Tshs'!T56/'Table CU Tshs'!$Z$56</f>
        <v>2.5746752445506202</v>
      </c>
      <c r="U56" s="44">
        <f>100*'Table CU Tshs'!U56/'Table CU Tshs'!$Z$56</f>
        <v>1.4740179519980752</v>
      </c>
      <c r="V56" s="44">
        <f>100*'Table CU Tshs'!V56/'Table CU Tshs'!$Z$56</f>
        <v>1.2391260726415212</v>
      </c>
      <c r="W56" s="44">
        <f>100*'Table CU Tshs'!W56/'Table CU Tshs'!$Z$56</f>
        <v>-1.179151358909386</v>
      </c>
      <c r="X56" s="44">
        <f>100*'Table CU Tshs'!X56/'Table CU Tshs'!$Z$56</f>
        <v>94.61996534562724</v>
      </c>
      <c r="Y56" s="44">
        <f>100*'Table CU Tshs'!Y56/'Table CU Tshs'!$Z$56</f>
        <v>5.380034654372777</v>
      </c>
      <c r="Z56" s="46">
        <f>100*'Table CU Tshs'!Z56/'Table CU Tshs'!$Z$56</f>
        <v>100</v>
      </c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</row>
    <row r="57" spans="1:111" s="25" customFormat="1" ht="12">
      <c r="A57" s="171"/>
      <c r="B57" s="79" t="s">
        <v>23</v>
      </c>
      <c r="C57" s="44">
        <f>100*'Table CU Tshs'!C57/'Table CU Tshs'!$Z$57</f>
        <v>35.52633948283217</v>
      </c>
      <c r="D57" s="44">
        <f>100*'Table CU Tshs'!D57/'Table CU Tshs'!$Z$57</f>
        <v>4.336149217148518</v>
      </c>
      <c r="E57" s="44">
        <f>100*'Table CU Tshs'!E57/'Table CU Tshs'!$Z$57</f>
        <v>6.440841943443881</v>
      </c>
      <c r="F57" s="44">
        <f>100*'Table CU Tshs'!F57/'Table CU Tshs'!$Z$57</f>
        <v>0.7462097939699263</v>
      </c>
      <c r="G57" s="44">
        <f>100*'Table CU Tshs'!G57/'Table CU Tshs'!$Z$57</f>
        <v>0.4610177281321711</v>
      </c>
      <c r="H57" s="44">
        <f>100*'Table CU Tshs'!H57/'Table CU Tshs'!$Z$57</f>
        <v>7.129741445257173</v>
      </c>
      <c r="I57" s="44">
        <f>100*'Table CU Tshs'!I57/'Table CU Tshs'!$Z$57</f>
        <v>10.249857065682843</v>
      </c>
      <c r="J57" s="44">
        <f>100*'Table CU Tshs'!J57/'Table CU Tshs'!$Z$57</f>
        <v>1.2695902765020093</v>
      </c>
      <c r="K57" s="44">
        <f>100*'Table CU Tshs'!K57/'Table CU Tshs'!$Z$57</f>
        <v>3.921074284502733</v>
      </c>
      <c r="L57" s="44">
        <f>100*'Table CU Tshs'!L57/'Table CU Tshs'!$Z$57</f>
        <v>2.2892205305125066</v>
      </c>
      <c r="M57" s="165">
        <f>100*'Table CU Tshs'!M57/'Table CU Tshs'!$Z$57</f>
        <v>3.271626566798785</v>
      </c>
      <c r="N57" s="173"/>
      <c r="O57" s="79" t="s">
        <v>23</v>
      </c>
      <c r="P57" s="44">
        <f>100*'Table CU Tshs'!P57/'Table CU Tshs'!$Z$57</f>
        <v>6.914453863224642</v>
      </c>
      <c r="Q57" s="44">
        <f>100*'Table CU Tshs'!Q57/'Table CU Tshs'!$Z$57</f>
        <v>1.3885699705788284</v>
      </c>
      <c r="R57" s="44">
        <f>100*'Table CU Tshs'!R57/'Table CU Tshs'!$Z$57</f>
        <v>2.3526712145166697</v>
      </c>
      <c r="S57" s="44">
        <f>100*'Table CU Tshs'!S57/'Table CU Tshs'!$Z$57</f>
        <v>3.9625067624248613</v>
      </c>
      <c r="T57" s="44">
        <f>100*'Table CU Tshs'!T57/'Table CU Tshs'!$Z$57</f>
        <v>2.6521492584171837</v>
      </c>
      <c r="U57" s="44">
        <f>100*'Table CU Tshs'!U57/'Table CU Tshs'!$Z$57</f>
        <v>1.5054017373768962</v>
      </c>
      <c r="V57" s="44">
        <f>100*'Table CU Tshs'!V57/'Table CU Tshs'!$Z$57</f>
        <v>1.2529467701812278</v>
      </c>
      <c r="W57" s="44">
        <f>100*'Table CU Tshs'!W57/'Table CU Tshs'!$Z$57</f>
        <v>-1.263654697718296</v>
      </c>
      <c r="X57" s="44">
        <f>100*'Table CU Tshs'!X57/'Table CU Tshs'!$Z$57</f>
        <v>94.40671321378473</v>
      </c>
      <c r="Y57" s="44">
        <f>100*'Table CU Tshs'!Y57/'Table CU Tshs'!$Z$57</f>
        <v>5.593286786215281</v>
      </c>
      <c r="Z57" s="46">
        <f>100*'Table CU Tshs'!Z57/'Table CU Tshs'!$Z$57</f>
        <v>100</v>
      </c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</row>
    <row r="58" spans="1:111" s="25" customFormat="1" ht="12">
      <c r="A58" s="171"/>
      <c r="B58" s="79" t="s">
        <v>24</v>
      </c>
      <c r="C58" s="44">
        <f>100*'Table CU Tshs'!C58/'Table CU Tshs'!$Z$58</f>
        <v>26.655023334127474</v>
      </c>
      <c r="D58" s="44">
        <f>100*'Table CU Tshs'!D58/'Table CU Tshs'!$Z$58</f>
        <v>4.326963139079335</v>
      </c>
      <c r="E58" s="44">
        <f>100*'Table CU Tshs'!E58/'Table CU Tshs'!$Z$58</f>
        <v>7.471156983686926</v>
      </c>
      <c r="F58" s="44">
        <f>100*'Table CU Tshs'!F58/'Table CU Tshs'!$Z$58</f>
        <v>0.7124947541958156</v>
      </c>
      <c r="G58" s="44">
        <f>100*'Table CU Tshs'!G58/'Table CU Tshs'!$Z$58</f>
        <v>0.4373642826422202</v>
      </c>
      <c r="H58" s="44">
        <f>100*'Table CU Tshs'!H58/'Table CU Tshs'!$Z$58</f>
        <v>13.943854807613155</v>
      </c>
      <c r="I58" s="44">
        <f>100*'Table CU Tshs'!I58/'Table CU Tshs'!$Z$58</f>
        <v>10.468805129958744</v>
      </c>
      <c r="J58" s="44">
        <f>100*'Table CU Tshs'!J58/'Table CU Tshs'!$Z$58</f>
        <v>1.2197521165429048</v>
      </c>
      <c r="K58" s="44">
        <f>100*'Table CU Tshs'!K58/'Table CU Tshs'!$Z$58</f>
        <v>3.6791131706234</v>
      </c>
      <c r="L58" s="44">
        <f>100*'Table CU Tshs'!L58/'Table CU Tshs'!$Z$58</f>
        <v>2.2916856829167145</v>
      </c>
      <c r="M58" s="165">
        <f>100*'Table CU Tshs'!M58/'Table CU Tshs'!$Z$58</f>
        <v>3.2874562185297465</v>
      </c>
      <c r="N58" s="173"/>
      <c r="O58" s="79" t="s">
        <v>24</v>
      </c>
      <c r="P58" s="44">
        <f>100*'Table CU Tshs'!P58/'Table CU Tshs'!$Z$58</f>
        <v>7.236999460212521</v>
      </c>
      <c r="Q58" s="44">
        <f>100*'Table CU Tshs'!Q58/'Table CU Tshs'!$Z$58</f>
        <v>1.2053886194118808</v>
      </c>
      <c r="R58" s="44">
        <f>100*'Table CU Tshs'!R58/'Table CU Tshs'!$Z$58</f>
        <v>2.5704654208305837</v>
      </c>
      <c r="S58" s="44">
        <f>100*'Table CU Tshs'!S58/'Table CU Tshs'!$Z$58</f>
        <v>3.7133976500613897</v>
      </c>
      <c r="T58" s="44">
        <f>100*'Table CU Tshs'!T58/'Table CU Tshs'!$Z$58</f>
        <v>2.768517341402659</v>
      </c>
      <c r="U58" s="44">
        <f>100*'Table CU Tshs'!U58/'Table CU Tshs'!$Z$58</f>
        <v>1.4299361286527745</v>
      </c>
      <c r="V58" s="44">
        <f>100*'Table CU Tshs'!V58/'Table CU Tshs'!$Z$58</f>
        <v>1.2382841195709324</v>
      </c>
      <c r="W58" s="44">
        <f>100*'Table CU Tshs'!W58/'Table CU Tshs'!$Z$58</f>
        <v>-1.2693890842299604</v>
      </c>
      <c r="X58" s="44">
        <f>100*'Table CU Tshs'!X58/'Table CU Tshs'!$Z$58</f>
        <v>93.3872692758292</v>
      </c>
      <c r="Y58" s="44">
        <f>100*'Table CU Tshs'!Y58/'Table CU Tshs'!$Z$58</f>
        <v>6.612730724170798</v>
      </c>
      <c r="Z58" s="46">
        <f>100*'Table CU Tshs'!Z58/'Table CU Tshs'!$Z$58</f>
        <v>100</v>
      </c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</row>
    <row r="59" spans="1:111" s="25" customFormat="1" ht="12">
      <c r="A59" s="171"/>
      <c r="B59" s="79" t="s">
        <v>25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165"/>
      <c r="N59" s="173"/>
      <c r="O59" s="79" t="s">
        <v>25</v>
      </c>
      <c r="P59" s="44">
        <f>100*'Table CU Tshs'!P59/'Table CU Tshs'!$Z$59</f>
        <v>6.772113092531441</v>
      </c>
      <c r="Q59" s="44">
        <f>100*'Table CU Tshs'!Q59/'Table CU Tshs'!$Z$59</f>
        <v>1.069527528224076</v>
      </c>
      <c r="R59" s="44">
        <f>100*'Table CU Tshs'!R59/'Table CU Tshs'!$Z$59</f>
        <v>2.107453163480323</v>
      </c>
      <c r="S59" s="44">
        <f>100*'Table CU Tshs'!S59/'Table CU Tshs'!$Z$59</f>
        <v>3.507699305824953</v>
      </c>
      <c r="T59" s="44">
        <f>100*'Table CU Tshs'!T59/'Table CU Tshs'!$Z$59</f>
        <v>2.67627667709835</v>
      </c>
      <c r="U59" s="44">
        <f>100*'Table CU Tshs'!U59/'Table CU Tshs'!$Z$59</f>
        <v>1.3493136059499902</v>
      </c>
      <c r="V59" s="44">
        <f>100*'Table CU Tshs'!V59/'Table CU Tshs'!$Z$59</f>
        <v>1.18848589666553</v>
      </c>
      <c r="W59" s="44">
        <f>100*'Table CU Tshs'!W59/'Table CU Tshs'!$Z$59</f>
        <v>-1.1789782785526637</v>
      </c>
      <c r="X59" s="44">
        <f>100*'Table CU Tshs'!X59/'Table CU Tshs'!$Z$59</f>
        <v>92.45125481157652</v>
      </c>
      <c r="Y59" s="44">
        <f>100*'Table CU Tshs'!Y59/'Table CU Tshs'!$Z$59</f>
        <v>7.548745188423483</v>
      </c>
      <c r="Z59" s="46">
        <f>100*'Table CU Tshs'!Z59/'Table CU Tshs'!$Z$59</f>
        <v>100</v>
      </c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</row>
    <row r="60" spans="1:111" ht="12">
      <c r="A60" s="30"/>
      <c r="B60" s="81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165"/>
      <c r="N60" s="30"/>
      <c r="O60" s="81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6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</row>
    <row r="61" spans="1:111" ht="12">
      <c r="A61" s="171">
        <v>2014</v>
      </c>
      <c r="B61" s="79" t="s">
        <v>22</v>
      </c>
      <c r="C61" s="44">
        <f>100*'Table CU Tshs'!C61/'Table CU Tshs'!$Z$61</f>
        <v>32.70335210412075</v>
      </c>
      <c r="D61" s="44">
        <f>100*'Table CU Tshs'!D61/'Table CU Tshs'!$Z$61</f>
        <v>3.5615834991065944</v>
      </c>
      <c r="E61" s="44">
        <f>100*'Table CU Tshs'!E61/'Table CU Tshs'!$Z$61</f>
        <v>4.395442870674642</v>
      </c>
      <c r="F61" s="44">
        <f>100*'Table CU Tshs'!F61/'Table CU Tshs'!$Z$61</f>
        <v>1.101909982354252</v>
      </c>
      <c r="G61" s="44">
        <f>100*'Table CU Tshs'!G61/'Table CU Tshs'!$Z$61</f>
        <v>0.4169010930666703</v>
      </c>
      <c r="H61" s="44">
        <f>100*'Table CU Tshs'!H61/'Table CU Tshs'!$Z$61</f>
        <v>12.248653214658345</v>
      </c>
      <c r="I61" s="44">
        <f>100*'Table CU Tshs'!I61/'Table CU Tshs'!$Z$61</f>
        <v>10.349134905769294</v>
      </c>
      <c r="J61" s="44">
        <f>100*'Table CU Tshs'!J61/'Table CU Tshs'!$Z$61</f>
        <v>1.096205218662496</v>
      </c>
      <c r="K61" s="44">
        <f>100*'Table CU Tshs'!K61/'Table CU Tshs'!$Z$61</f>
        <v>3.9962418101536494</v>
      </c>
      <c r="L61" s="44">
        <f>100*'Table CU Tshs'!L61/'Table CU Tshs'!$Z$61</f>
        <v>1.9517333481759647</v>
      </c>
      <c r="M61" s="165">
        <f>100*'Table CU Tshs'!M61/'Table CU Tshs'!$Z$61</f>
        <v>3.113616250626958</v>
      </c>
      <c r="N61" s="173" t="s">
        <v>33</v>
      </c>
      <c r="O61" s="79" t="s">
        <v>22</v>
      </c>
      <c r="P61" s="44">
        <f>100*'Table CU Tshs'!P61/'Table CU Tshs'!$Z$61</f>
        <v>5.989434621496851</v>
      </c>
      <c r="Q61" s="44">
        <f>100*'Table CU Tshs'!Q61/'Table CU Tshs'!$Z$61</f>
        <v>1.2928432312206288</v>
      </c>
      <c r="R61" s="44">
        <f>100*'Table CU Tshs'!R61/'Table CU Tshs'!$Z$61</f>
        <v>2.7047449846010627</v>
      </c>
      <c r="S61" s="44">
        <f>100*'Table CU Tshs'!S61/'Table CU Tshs'!$Z$61</f>
        <v>3.4534106454660343</v>
      </c>
      <c r="T61" s="44">
        <f>100*'Table CU Tshs'!T61/'Table CU Tshs'!$Z$61</f>
        <v>2.575545336727388</v>
      </c>
      <c r="U61" s="44">
        <f>100*'Table CU Tshs'!U61/'Table CU Tshs'!$Z$61</f>
        <v>1.3630739842517041</v>
      </c>
      <c r="V61" s="44">
        <f>100*'Table CU Tshs'!V61/'Table CU Tshs'!$Z$61</f>
        <v>1.1756234106573704</v>
      </c>
      <c r="W61" s="44">
        <f>100*'Table CU Tshs'!W61/'Table CU Tshs'!$Z$61</f>
        <v>-1.0178211767923206</v>
      </c>
      <c r="X61" s="44">
        <f>100*'Table CU Tshs'!X61/'Table CU Tshs'!$Z$61</f>
        <v>92.47162933499835</v>
      </c>
      <c r="Y61" s="44">
        <f>100*'Table CU Tshs'!Y61/'Table CU Tshs'!$Z$61</f>
        <v>7.528370665001652</v>
      </c>
      <c r="Z61" s="46">
        <f>100*'Table CU Tshs'!Z61/'Table CU Tshs'!$Z$61</f>
        <v>100</v>
      </c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</row>
    <row r="62" spans="1:111" ht="12">
      <c r="A62" s="171"/>
      <c r="B62" s="79" t="s">
        <v>23</v>
      </c>
      <c r="C62" s="44">
        <f>100*'Table CU Tshs'!C62/'Table CU Tshs'!$Z$62</f>
        <v>31.042512005036055</v>
      </c>
      <c r="D62" s="44">
        <f>100*'Table CU Tshs'!D62/'Table CU Tshs'!$Z$62</f>
        <v>3.3521993989016985</v>
      </c>
      <c r="E62" s="44">
        <f>100*'Table CU Tshs'!E62/'Table CU Tshs'!$Z$62</f>
        <v>5.095718426836272</v>
      </c>
      <c r="F62" s="44">
        <f>100*'Table CU Tshs'!F62/'Table CU Tshs'!$Z$62</f>
        <v>0.9190284638584478</v>
      </c>
      <c r="G62" s="44">
        <f>100*'Table CU Tshs'!G62/'Table CU Tshs'!$Z$62</f>
        <v>0.44912406037791325</v>
      </c>
      <c r="H62" s="44">
        <f>100*'Table CU Tshs'!H62/'Table CU Tshs'!$Z$62</f>
        <v>13.256366700968746</v>
      </c>
      <c r="I62" s="44">
        <f>100*'Table CU Tshs'!I62/'Table CU Tshs'!$Z$62</f>
        <v>10.36096489433094</v>
      </c>
      <c r="J62" s="44">
        <f>100*'Table CU Tshs'!J62/'Table CU Tshs'!$Z$62</f>
        <v>1.0200318832505977</v>
      </c>
      <c r="K62" s="44">
        <f>100*'Table CU Tshs'!K62/'Table CU Tshs'!$Z$62</f>
        <v>3.671648596229262</v>
      </c>
      <c r="L62" s="44">
        <f>100*'Table CU Tshs'!L62/'Table CU Tshs'!$Z$62</f>
        <v>2.207661650395905</v>
      </c>
      <c r="M62" s="165">
        <f>100*'Table CU Tshs'!M62/'Table CU Tshs'!$Z$62</f>
        <v>3.2045962582211773</v>
      </c>
      <c r="N62" s="173"/>
      <c r="O62" s="79" t="s">
        <v>23</v>
      </c>
      <c r="P62" s="44">
        <f>100*'Table CU Tshs'!P62/'Table CU Tshs'!$Z$62</f>
        <v>6.07851025611665</v>
      </c>
      <c r="Q62" s="44">
        <f>100*'Table CU Tshs'!Q62/'Table CU Tshs'!$Z$62</f>
        <v>1.3400577000436211</v>
      </c>
      <c r="R62" s="44">
        <f>100*'Table CU Tshs'!R62/'Table CU Tshs'!$Z$62</f>
        <v>2.3965373272557335</v>
      </c>
      <c r="S62" s="44">
        <f>100*'Table CU Tshs'!S62/'Table CU Tshs'!$Z$62</f>
        <v>3.468270598168575</v>
      </c>
      <c r="T62" s="44">
        <f>100*'Table CU Tshs'!T62/'Table CU Tshs'!$Z$62</f>
        <v>2.6251636195509405</v>
      </c>
      <c r="U62" s="44">
        <f>100*'Table CU Tshs'!U62/'Table CU Tshs'!$Z$62</f>
        <v>1.3713855707798446</v>
      </c>
      <c r="V62" s="44">
        <f>100*'Table CU Tshs'!V62/'Table CU Tshs'!$Z$62</f>
        <v>1.2047883820438454</v>
      </c>
      <c r="W62" s="44">
        <f>100*'Table CU Tshs'!W62/'Table CU Tshs'!$Z$62</f>
        <v>-0.9858645365600947</v>
      </c>
      <c r="X62" s="44">
        <f>100*'Table CU Tshs'!X62/'Table CU Tshs'!$Z$62</f>
        <v>92.07870125580614</v>
      </c>
      <c r="Y62" s="44">
        <f>100*'Table CU Tshs'!Y62/'Table CU Tshs'!$Z$62</f>
        <v>7.921298744193855</v>
      </c>
      <c r="Z62" s="46">
        <f>100*'Table CU Tshs'!Z62/'Table CU Tshs'!$Z$62</f>
        <v>100</v>
      </c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</row>
    <row r="63" spans="1:111" ht="12">
      <c r="A63" s="171"/>
      <c r="B63" s="79" t="s">
        <v>24</v>
      </c>
      <c r="C63" s="44">
        <f>100*'Table CU Tshs'!C63/'Table CU Tshs'!$Z$63</f>
        <v>25.143837074421743</v>
      </c>
      <c r="D63" s="44">
        <f>100*'Table CU Tshs'!D63/'Table CU Tshs'!$Z$63</f>
        <v>3.722786997648255</v>
      </c>
      <c r="E63" s="44">
        <f>100*'Table CU Tshs'!E63/'Table CU Tshs'!$Z$63</f>
        <v>6.069963538105593</v>
      </c>
      <c r="F63" s="44">
        <f>100*'Table CU Tshs'!F63/'Table CU Tshs'!$Z$63</f>
        <v>1.123811439114618</v>
      </c>
      <c r="G63" s="44">
        <f>100*'Table CU Tshs'!G63/'Table CU Tshs'!$Z$63</f>
        <v>0.47732354426476314</v>
      </c>
      <c r="H63" s="44">
        <f>100*'Table CU Tshs'!H63/'Table CU Tshs'!$Z$63</f>
        <v>13.72118388657803</v>
      </c>
      <c r="I63" s="44">
        <f>100*'Table CU Tshs'!I63/'Table CU Tshs'!$Z$63</f>
        <v>10.679456838588045</v>
      </c>
      <c r="J63" s="44">
        <f>100*'Table CU Tshs'!J63/'Table CU Tshs'!$Z$63</f>
        <v>1.10280408038859</v>
      </c>
      <c r="K63" s="44">
        <f>100*'Table CU Tshs'!K63/'Table CU Tshs'!$Z$63</f>
        <v>4.083789634708153</v>
      </c>
      <c r="L63" s="44">
        <f>100*'Table CU Tshs'!L63/'Table CU Tshs'!$Z$63</f>
        <v>2.2284755472372098</v>
      </c>
      <c r="M63" s="165">
        <f>100*'Table CU Tshs'!M63/'Table CU Tshs'!$Z$63</f>
        <v>3.451414692458883</v>
      </c>
      <c r="N63" s="173"/>
      <c r="O63" s="79" t="s">
        <v>24</v>
      </c>
      <c r="P63" s="44">
        <f>100*'Table CU Tshs'!P63/'Table CU Tshs'!$Z$63</f>
        <v>7.176548988669903</v>
      </c>
      <c r="Q63" s="44">
        <f>100*'Table CU Tshs'!Q63/'Table CU Tshs'!$Z$63</f>
        <v>1.1146280726280726</v>
      </c>
      <c r="R63" s="44">
        <f>100*'Table CU Tshs'!R63/'Table CU Tshs'!$Z$63</f>
        <v>2.1775584237375596</v>
      </c>
      <c r="S63" s="44">
        <f>100*'Table CU Tshs'!S63/'Table CU Tshs'!$Z$63</f>
        <v>3.662035025563623</v>
      </c>
      <c r="T63" s="44">
        <f>100*'Table CU Tshs'!T63/'Table CU Tshs'!$Z$63</f>
        <v>2.805190319207911</v>
      </c>
      <c r="U63" s="44">
        <f>100*'Table CU Tshs'!U63/'Table CU Tshs'!$Z$63</f>
        <v>1.4492254803890232</v>
      </c>
      <c r="V63" s="44">
        <f>100*'Table CU Tshs'!V63/'Table CU Tshs'!$Z$63</f>
        <v>1.3018445372082585</v>
      </c>
      <c r="W63" s="44">
        <f>100*'Table CU Tshs'!W63/'Table CU Tshs'!$Z$63</f>
        <v>-1.0243237939795418</v>
      </c>
      <c r="X63" s="44">
        <f>100*'Table CU Tshs'!X63/'Table CU Tshs'!$Z$63</f>
        <v>90.46755432693867</v>
      </c>
      <c r="Y63" s="44">
        <f>100*'Table CU Tshs'!Y63/'Table CU Tshs'!$Z$63</f>
        <v>9.532445673061334</v>
      </c>
      <c r="Z63" s="46">
        <f>100*'Table CU Tshs'!Z63/'Table CU Tshs'!$Z$63</f>
        <v>100</v>
      </c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</row>
    <row r="64" spans="1:111" ht="12">
      <c r="A64" s="175"/>
      <c r="B64" s="79" t="s">
        <v>25</v>
      </c>
      <c r="C64" s="44">
        <f>100*'Table CU Tshs'!C64/'Table CU Tshs'!$Z$64</f>
        <v>26.07974758600508</v>
      </c>
      <c r="D64" s="44">
        <f>100*'Table CU Tshs'!D64/'Table CU Tshs'!$Z$64</f>
        <v>4.059862228405482</v>
      </c>
      <c r="E64" s="44">
        <f>100*'Table CU Tshs'!E64/'Table CU Tshs'!$Z$64</f>
        <v>6.839392735527096</v>
      </c>
      <c r="F64" s="44">
        <f>100*'Table CU Tshs'!F64/'Table CU Tshs'!$Z$64</f>
        <v>1.2537680337302464</v>
      </c>
      <c r="G64" s="44">
        <f>100*'Table CU Tshs'!G64/'Table CU Tshs'!$Z$64</f>
        <v>0.5354681449965955</v>
      </c>
      <c r="H64" s="44">
        <f>100*'Table CU Tshs'!H64/'Table CU Tshs'!$Z$64</f>
        <v>10.348180999369509</v>
      </c>
      <c r="I64" s="44">
        <f>100*'Table CU Tshs'!I64/'Table CU Tshs'!$Z$64</f>
        <v>10.665812302803861</v>
      </c>
      <c r="J64" s="44">
        <f>100*'Table CU Tshs'!J64/'Table CU Tshs'!$Z$64</f>
        <v>1.1630092676807697</v>
      </c>
      <c r="K64" s="44">
        <f>100*'Table CU Tshs'!K64/'Table CU Tshs'!$Z$64</f>
        <v>5.574940068424403</v>
      </c>
      <c r="L64" s="44">
        <f>100*'Table CU Tshs'!L64/'Table CU Tshs'!$Z$64</f>
        <v>2.1471979179960052</v>
      </c>
      <c r="M64" s="165">
        <f>100*'Table CU Tshs'!M64/'Table CU Tshs'!$Z$64</f>
        <v>3.777712838733787</v>
      </c>
      <c r="N64" s="193"/>
      <c r="O64" s="79" t="s">
        <v>25</v>
      </c>
      <c r="P64" s="44">
        <f>100*'Table CU Tshs'!P64/'Table CU Tshs'!$Z$64</f>
        <v>7.034631794637926</v>
      </c>
      <c r="Q64" s="44">
        <f>100*'Table CU Tshs'!Q64/'Table CU Tshs'!$Z$64</f>
        <v>1.2828807512926268</v>
      </c>
      <c r="R64" s="44">
        <f>100*'Table CU Tshs'!R64/'Table CU Tshs'!$Z$64</f>
        <v>2.7806435456211203</v>
      </c>
      <c r="S64" s="44">
        <f>100*'Table CU Tshs'!S64/'Table CU Tshs'!$Z$64</f>
        <v>4.281156367033601</v>
      </c>
      <c r="T64" s="44">
        <f>100*'Table CU Tshs'!T64/'Table CU Tshs'!$Z$64</f>
        <v>2.9069009511643853</v>
      </c>
      <c r="U64" s="44">
        <f>100*'Table CU Tshs'!U64/'Table CU Tshs'!$Z$64</f>
        <v>1.6070998524231657</v>
      </c>
      <c r="V64" s="44">
        <f>100*'Table CU Tshs'!V64/'Table CU Tshs'!$Z$64</f>
        <v>1.388414309510915</v>
      </c>
      <c r="W64" s="44">
        <f>100*'Table CU Tshs'!W64/'Table CU Tshs'!$Z$64</f>
        <v>-1.1239255298787254</v>
      </c>
      <c r="X64" s="44">
        <f>100*'Table CU Tshs'!X64/'Table CU Tshs'!$Z$64</f>
        <v>92.60289416547786</v>
      </c>
      <c r="Y64" s="44">
        <f>100*'Table CU Tshs'!Y64/'Table CU Tshs'!$Z$64</f>
        <v>7.397105834522127</v>
      </c>
      <c r="Z64" s="46">
        <f>100*'Table CU Tshs'!Z64/'Table CU Tshs'!$Z$64</f>
        <v>100</v>
      </c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</row>
    <row r="65" spans="1:111" ht="12">
      <c r="A65" s="26"/>
      <c r="B65" s="127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68"/>
      <c r="N65" s="26"/>
      <c r="O65" s="127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5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</row>
    <row r="66" spans="1:111" ht="12">
      <c r="A66" s="171">
        <v>2015</v>
      </c>
      <c r="B66" s="79" t="s">
        <v>22</v>
      </c>
      <c r="C66" s="44">
        <f>100*'Table CU Tshs'!C66/'Table CU Tshs'!$Z$66</f>
        <v>31.431850902731913</v>
      </c>
      <c r="D66" s="44">
        <f>100*'Table CU Tshs'!D66/'Table CU Tshs'!$Z$66</f>
        <v>3.0876645528612943</v>
      </c>
      <c r="E66" s="44">
        <f>100*'Table CU Tshs'!E66/'Table CU Tshs'!$Z$66</f>
        <v>4.548908869959273</v>
      </c>
      <c r="F66" s="44">
        <f>100*'Table CU Tshs'!F66/'Table CU Tshs'!$Z$66</f>
        <v>1.2260157150968978</v>
      </c>
      <c r="G66" s="44">
        <f>100*'Table CU Tshs'!G66/'Table CU Tshs'!$Z$66</f>
        <v>0.43403101802731636</v>
      </c>
      <c r="H66" s="44">
        <f>100*'Table CU Tshs'!H66/'Table CU Tshs'!$Z$66</f>
        <v>13.778838532972244</v>
      </c>
      <c r="I66" s="44">
        <f>100*'Table CU Tshs'!I66/'Table CU Tshs'!$Z$66</f>
        <v>10.415276762808059</v>
      </c>
      <c r="J66" s="44">
        <f>100*'Table CU Tshs'!J66/'Table CU Tshs'!$Z$66</f>
        <v>0.9902218205775307</v>
      </c>
      <c r="K66" s="44">
        <f>100*'Table CU Tshs'!K66/'Table CU Tshs'!$Z$66</f>
        <v>4.301215111797889</v>
      </c>
      <c r="L66" s="44">
        <f>100*'Table CU Tshs'!L66/'Table CU Tshs'!$Z$66</f>
        <v>1.8696800349978064</v>
      </c>
      <c r="M66" s="165">
        <f>100*'Table CU Tshs'!M66/'Table CU Tshs'!$Z$66</f>
        <v>3.4184540549622064</v>
      </c>
      <c r="N66" s="173" t="s">
        <v>42</v>
      </c>
      <c r="O66" s="79" t="s">
        <v>22</v>
      </c>
      <c r="P66" s="44">
        <f>100*'Table CU Tshs'!P66/'Table CU Tshs'!$Z$66</f>
        <v>5.64865703955754</v>
      </c>
      <c r="Q66" s="44">
        <f>100*'Table CU Tshs'!Q66/'Table CU Tshs'!$Z$66</f>
        <v>1.317238536232519</v>
      </c>
      <c r="R66" s="44">
        <f>100*'Table CU Tshs'!R66/'Table CU Tshs'!$Z$66</f>
        <v>2.8062264938278494</v>
      </c>
      <c r="S66" s="44">
        <f>100*'Table CU Tshs'!S66/'Table CU Tshs'!$Z$66</f>
        <v>3.2198103037021837</v>
      </c>
      <c r="T66" s="44">
        <f>100*'Table CU Tshs'!T66/'Table CU Tshs'!$Z$66</f>
        <v>2.4950326200658957</v>
      </c>
      <c r="U66" s="44">
        <f>100*'Table CU Tshs'!U66/'Table CU Tshs'!$Z$66</f>
        <v>1.3681381243793802</v>
      </c>
      <c r="V66" s="44">
        <f>100*'Table CU Tshs'!V66/'Table CU Tshs'!$Z$66</f>
        <v>1.1602363163289606</v>
      </c>
      <c r="W66" s="44">
        <f>100*'Table CU Tshs'!W66/'Table CU Tshs'!$Z$66</f>
        <v>-1.0478568548735527</v>
      </c>
      <c r="X66" s="44">
        <f>100*'Table CU Tshs'!X66/'Table CU Tshs'!$Z$66</f>
        <v>92.4696399560132</v>
      </c>
      <c r="Y66" s="44">
        <f>100*'Table CU Tshs'!Y66/'Table CU Tshs'!$Z$66</f>
        <v>7.530360043986815</v>
      </c>
      <c r="Z66" s="46">
        <f>100*'Table CU Tshs'!Z66/'Table CU Tshs'!$Z$66</f>
        <v>100</v>
      </c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</row>
    <row r="67" spans="1:111" ht="12">
      <c r="A67" s="171"/>
      <c r="B67" s="79" t="s">
        <v>23</v>
      </c>
      <c r="C67" s="44">
        <f>100*'Table CU Tshs'!C67/'Table CU Tshs'!$Z$67</f>
        <v>29.48506354458311</v>
      </c>
      <c r="D67" s="44">
        <f>100*'Table CU Tshs'!D67/'Table CU Tshs'!$Z$67</f>
        <v>3.8034622461310277</v>
      </c>
      <c r="E67" s="44">
        <f>100*'Table CU Tshs'!E67/'Table CU Tshs'!$Z$67</f>
        <v>4.771565617071041</v>
      </c>
      <c r="F67" s="44">
        <f>100*'Table CU Tshs'!F67/'Table CU Tshs'!$Z$67</f>
        <v>1.0000576034348931</v>
      </c>
      <c r="G67" s="44">
        <f>100*'Table CU Tshs'!G67/'Table CU Tshs'!$Z$67</f>
        <v>0.4123063118454591</v>
      </c>
      <c r="H67" s="44">
        <f>100*'Table CU Tshs'!H67/'Table CU Tshs'!$Z$67</f>
        <v>14.731865695018948</v>
      </c>
      <c r="I67" s="44">
        <f>100*'Table CU Tshs'!I67/'Table CU Tshs'!$Z$67</f>
        <v>10.746644928641006</v>
      </c>
      <c r="J67" s="44">
        <f>100*'Table CU Tshs'!J67/'Table CU Tshs'!$Z$67</f>
        <v>0.9592291971645809</v>
      </c>
      <c r="K67" s="44">
        <f>100*'Table CU Tshs'!K67/'Table CU Tshs'!$Z$67</f>
        <v>4.181742550289764</v>
      </c>
      <c r="L67" s="44">
        <f>100*'Table CU Tshs'!L67/'Table CU Tshs'!$Z$67</f>
        <v>2.0923677748385336</v>
      </c>
      <c r="M67" s="165">
        <f>100*'Table CU Tshs'!M67/'Table CU Tshs'!$Z$67</f>
        <v>3.3969126447451545</v>
      </c>
      <c r="N67" s="173"/>
      <c r="O67" s="79" t="s">
        <v>23</v>
      </c>
      <c r="P67" s="44">
        <f>100*'Table CU Tshs'!P67/'Table CU Tshs'!$Z$67</f>
        <v>5.848949771064356</v>
      </c>
      <c r="Q67" s="44">
        <f>100*'Table CU Tshs'!Q67/'Table CU Tshs'!$Z$67</f>
        <v>1.3430993834050664</v>
      </c>
      <c r="R67" s="44">
        <f>100*'Table CU Tshs'!R67/'Table CU Tshs'!$Z$67</f>
        <v>2.3278151689264477</v>
      </c>
      <c r="S67" s="44">
        <f>100*'Table CU Tshs'!S67/'Table CU Tshs'!$Z$67</f>
        <v>3.191996772612208</v>
      </c>
      <c r="T67" s="44">
        <f>100*'Table CU Tshs'!T67/'Table CU Tshs'!$Z$67</f>
        <v>2.5114111397846783</v>
      </c>
      <c r="U67" s="44">
        <f>100*'Table CU Tshs'!U67/'Table CU Tshs'!$Z$67</f>
        <v>1.3558165727158253</v>
      </c>
      <c r="V67" s="44">
        <f>100*'Table CU Tshs'!V67/'Table CU Tshs'!$Z$67</f>
        <v>1.1720408030856828</v>
      </c>
      <c r="W67" s="44">
        <f>100*'Table CU Tshs'!W67/'Table CU Tshs'!$Z$67</f>
        <v>-1.0508828890703004</v>
      </c>
      <c r="X67" s="44">
        <f>100*'Table CU Tshs'!X67/'Table CU Tshs'!$Z$67</f>
        <v>92.2814648362875</v>
      </c>
      <c r="Y67" s="44">
        <f>100*'Table CU Tshs'!Y67/'Table CU Tshs'!$Z$67</f>
        <v>7.718535163712507</v>
      </c>
      <c r="Z67" s="46">
        <f>100*'Table CU Tshs'!Z67/'Table CU Tshs'!$Z$67</f>
        <v>99.99999999999999</v>
      </c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</row>
    <row r="68" spans="1:111" ht="12">
      <c r="A68" s="171"/>
      <c r="B68" s="79" t="s">
        <v>24</v>
      </c>
      <c r="C68" s="44">
        <f>100*'Table CU Tshs'!C68/'Table CU Tshs'!$Z$68</f>
        <v>26.72355143184054</v>
      </c>
      <c r="D68" s="44">
        <f>100*'Table CU Tshs'!D68/'Table CU Tshs'!$Z$68</f>
        <v>4.009439678541359</v>
      </c>
      <c r="E68" s="44">
        <f>100*'Table CU Tshs'!E68/'Table CU Tshs'!$Z$68</f>
        <v>5.4150471983507</v>
      </c>
      <c r="F68" s="44">
        <f>100*'Table CU Tshs'!F68/'Table CU Tshs'!$Z$68</f>
        <v>0.9182189459548818</v>
      </c>
      <c r="G68" s="44">
        <f>100*'Table CU Tshs'!G68/'Table CU Tshs'!$Z$68</f>
        <v>0.43844738672972083</v>
      </c>
      <c r="H68" s="44">
        <f>100*'Table CU Tshs'!H68/'Table CU Tshs'!$Z$68</f>
        <v>14.965580812534323</v>
      </c>
      <c r="I68" s="44">
        <f>100*'Table CU Tshs'!I68/'Table CU Tshs'!$Z$68</f>
        <v>10.917946606241514</v>
      </c>
      <c r="J68" s="44">
        <f>100*'Table CU Tshs'!J68/'Table CU Tshs'!$Z$68</f>
        <v>1.1197097185124691</v>
      </c>
      <c r="K68" s="44">
        <f>100*'Table CU Tshs'!K68/'Table CU Tshs'!$Z$68</f>
        <v>4.441878745366392</v>
      </c>
      <c r="L68" s="44">
        <f>100*'Table CU Tshs'!L68/'Table CU Tshs'!$Z$68</f>
        <v>2.1427006827267547</v>
      </c>
      <c r="M68" s="165">
        <f>100*'Table CU Tshs'!M68/'Table CU Tshs'!$Z$68</f>
        <v>3.706098303413883</v>
      </c>
      <c r="N68" s="173"/>
      <c r="O68" s="79" t="s">
        <v>24</v>
      </c>
      <c r="P68" s="44">
        <f>100*'Table CU Tshs'!P68/'Table CU Tshs'!$Z$68</f>
        <v>7.041137637801408</v>
      </c>
      <c r="Q68" s="44">
        <f>100*'Table CU Tshs'!Q68/'Table CU Tshs'!$Z$68</f>
        <v>1.0177365743332654</v>
      </c>
      <c r="R68" s="44">
        <f>100*'Table CU Tshs'!R68/'Table CU Tshs'!$Z$68</f>
        <v>1.9973762799804682</v>
      </c>
      <c r="S68" s="44">
        <f>100*'Table CU Tshs'!S68/'Table CU Tshs'!$Z$68</f>
        <v>3.2574323357278927</v>
      </c>
      <c r="T68" s="44">
        <f>100*'Table CU Tshs'!T68/'Table CU Tshs'!$Z$68</f>
        <v>2.5891426125051127</v>
      </c>
      <c r="U68" s="44">
        <f>100*'Table CU Tshs'!U68/'Table CU Tshs'!$Z$68</f>
        <v>1.4183862517140788</v>
      </c>
      <c r="V68" s="44">
        <f>100*'Table CU Tshs'!V68/'Table CU Tshs'!$Z$68</f>
        <v>1.2668629707343257</v>
      </c>
      <c r="W68" s="44">
        <f>100*'Table CU Tshs'!W68/'Table CU Tshs'!$Z$68</f>
        <v>-1.1685666185868195</v>
      </c>
      <c r="X68" s="44">
        <f>100*'Table CU Tshs'!X68/'Table CU Tshs'!$Z$68</f>
        <v>92.21812755442228</v>
      </c>
      <c r="Y68" s="44">
        <f>100*'Table CU Tshs'!Y68/'Table CU Tshs'!$Z$68</f>
        <v>7.7818724455777195</v>
      </c>
      <c r="Z68" s="46">
        <f>100*'Table CU Tshs'!Z68/'Table CU Tshs'!$Z$68</f>
        <v>99.99999999999999</v>
      </c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</row>
    <row r="69" spans="1:111" ht="12">
      <c r="A69" s="175"/>
      <c r="B69" s="79" t="s">
        <v>25</v>
      </c>
      <c r="C69" s="44">
        <f>100*'Table CU Tshs'!C69/'Table CU Tshs'!$Z$69</f>
        <v>28.340153695844137</v>
      </c>
      <c r="D69" s="44">
        <f>100*'Table CU Tshs'!D69/'Table CU Tshs'!$Z$69</f>
        <v>5.218280698200114</v>
      </c>
      <c r="E69" s="44">
        <f>100*'Table CU Tshs'!E69/'Table CU Tshs'!$Z$69</f>
        <v>6.270393035753314</v>
      </c>
      <c r="F69" s="44">
        <f>100*'Table CU Tshs'!F69/'Table CU Tshs'!$Z$69</f>
        <v>0.8113392718685507</v>
      </c>
      <c r="G69" s="44">
        <f>100*'Table CU Tshs'!G69/'Table CU Tshs'!$Z$69</f>
        <v>0.44375326688296324</v>
      </c>
      <c r="H69" s="44">
        <f>100*'Table CU Tshs'!H69/'Table CU Tshs'!$Z$69</f>
        <v>10.963329721755807</v>
      </c>
      <c r="I69" s="44">
        <f>100*'Table CU Tshs'!I69/'Table CU Tshs'!$Z$69</f>
        <v>10.684060649207835</v>
      </c>
      <c r="J69" s="44">
        <f>100*'Table CU Tshs'!J69/'Table CU Tshs'!$Z$69</f>
        <v>1.1468480650733515</v>
      </c>
      <c r="K69" s="44">
        <f>100*'Table CU Tshs'!K69/'Table CU Tshs'!$Z$69</f>
        <v>4.087713117192399</v>
      </c>
      <c r="L69" s="44">
        <f>100*'Table CU Tshs'!L69/'Table CU Tshs'!$Z$69</f>
        <v>1.860014936408838</v>
      </c>
      <c r="M69" s="165">
        <f>100*'Table CU Tshs'!M69/'Table CU Tshs'!$Z$69</f>
        <v>3.8047906347677523</v>
      </c>
      <c r="N69" s="193"/>
      <c r="O69" s="79" t="s">
        <v>25</v>
      </c>
      <c r="P69" s="44">
        <f>100*'Table CU Tshs'!P69/'Table CU Tshs'!$Z$69</f>
        <v>7.237788597165082</v>
      </c>
      <c r="Q69" s="44">
        <f>100*'Table CU Tshs'!Q69/'Table CU Tshs'!$Z$69</f>
        <v>1.1762368151565397</v>
      </c>
      <c r="R69" s="44">
        <f>100*'Table CU Tshs'!R69/'Table CU Tshs'!$Z$69</f>
        <v>2.380557790571907</v>
      </c>
      <c r="S69" s="44">
        <f>100*'Table CU Tshs'!S69/'Table CU Tshs'!$Z$69</f>
        <v>3.24092004511251</v>
      </c>
      <c r="T69" s="44">
        <f>100*'Table CU Tshs'!T69/'Table CU Tshs'!$Z$69</f>
        <v>2.5712327161406225</v>
      </c>
      <c r="U69" s="44">
        <f>100*'Table CU Tshs'!U69/'Table CU Tshs'!$Z$69</f>
        <v>1.474721231494873</v>
      </c>
      <c r="V69" s="44">
        <f>100*'Table CU Tshs'!V69/'Table CU Tshs'!$Z$69</f>
        <v>1.2884260243621037</v>
      </c>
      <c r="W69" s="44">
        <f>100*'Table CU Tshs'!W69/'Table CU Tshs'!$Z$69</f>
        <v>-1.3035983958585178</v>
      </c>
      <c r="X69" s="44">
        <f>100*'Table CU Tshs'!X69/'Table CU Tshs'!$Z$69</f>
        <v>91.69696191710017</v>
      </c>
      <c r="Y69" s="44">
        <f>100*'Table CU Tshs'!Y69/'Table CU Tshs'!$Z$69</f>
        <v>8.303038082899834</v>
      </c>
      <c r="Z69" s="46">
        <f>100*'Table CU Tshs'!Z69/'Table CU Tshs'!$Z$69</f>
        <v>100.00000000000001</v>
      </c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</row>
    <row r="70" spans="1:111" ht="12">
      <c r="A70" s="117"/>
      <c r="B70" s="147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69"/>
      <c r="N70" s="33"/>
      <c r="O70" s="147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9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</row>
    <row r="71" spans="1:111" ht="12">
      <c r="A71" s="171">
        <v>2016</v>
      </c>
      <c r="B71" s="79" t="s">
        <v>22</v>
      </c>
      <c r="C71" s="44">
        <f>100*'Table CU Tshs'!C71/'Table CU Tshs'!$Z$71</f>
        <v>29.77231525623624</v>
      </c>
      <c r="D71" s="44">
        <f>100*'Table CU Tshs'!D71/'Table CU Tshs'!$Z$71</f>
        <v>4.477273334386658</v>
      </c>
      <c r="E71" s="44">
        <f>100*'Table CU Tshs'!E71/'Table CU Tshs'!$Z$71</f>
        <v>3.48356393612114</v>
      </c>
      <c r="F71" s="44">
        <f>100*'Table CU Tshs'!F71/'Table CU Tshs'!$Z$71</f>
        <v>1.1183979336339605</v>
      </c>
      <c r="G71" s="44">
        <f>100*'Table CU Tshs'!G71/'Table CU Tshs'!$Z$71</f>
        <v>0.3705849753725659</v>
      </c>
      <c r="H71" s="44">
        <f>100*'Table CU Tshs'!H71/'Table CU Tshs'!$Z$71</f>
        <v>15.552281788014474</v>
      </c>
      <c r="I71" s="44">
        <f>100*'Table CU Tshs'!I71/'Table CU Tshs'!$Z$71</f>
        <v>10.176900708929399</v>
      </c>
      <c r="J71" s="44">
        <f>100*'Table CU Tshs'!J71/'Table CU Tshs'!$Z$71</f>
        <v>0.8626897957332209</v>
      </c>
      <c r="K71" s="44">
        <f>100*'Table CU Tshs'!K71/'Table CU Tshs'!$Z$71</f>
        <v>4.729343247679266</v>
      </c>
      <c r="L71" s="44">
        <f>100*'Table CU Tshs'!L71/'Table CU Tshs'!$Z$71</f>
        <v>1.8449044250236923</v>
      </c>
      <c r="M71" s="165">
        <f>100*'Table CU Tshs'!M71/'Table CU Tshs'!$Z$71</f>
        <v>3.8059563197903183</v>
      </c>
      <c r="N71" s="173" t="s">
        <v>42</v>
      </c>
      <c r="O71" s="79" t="s">
        <v>22</v>
      </c>
      <c r="P71" s="44">
        <f>100*'Table CU Tshs'!P71/'Table CU Tshs'!$Z$71</f>
        <v>5.729203480969639</v>
      </c>
      <c r="Q71" s="44">
        <f>100*'Table CU Tshs'!Q71/'Table CU Tshs'!$Z$71</f>
        <v>1.2398959569950376</v>
      </c>
      <c r="R71" s="44">
        <f>100*'Table CU Tshs'!R71/'Table CU Tshs'!$Z$71</f>
        <v>2.420275400589023</v>
      </c>
      <c r="S71" s="44">
        <f>100*'Table CU Tshs'!S71/'Table CU Tshs'!$Z$71</f>
        <v>2.882046981512794</v>
      </c>
      <c r="T71" s="44">
        <f>100*'Table CU Tshs'!T71/'Table CU Tshs'!$Z$71</f>
        <v>2.294074220118529</v>
      </c>
      <c r="U71" s="44">
        <f>100*'Table CU Tshs'!U71/'Table CU Tshs'!$Z$71</f>
        <v>1.3366730920260506</v>
      </c>
      <c r="V71" s="44">
        <f>100*'Table CU Tshs'!V71/'Table CU Tshs'!$Z$71</f>
        <v>1.1216752903978653</v>
      </c>
      <c r="W71" s="44">
        <f>100*'Table CU Tshs'!W71/'Table CU Tshs'!$Z$71</f>
        <v>-1.1750380983383968</v>
      </c>
      <c r="X71" s="44">
        <f>100*'Table CU Tshs'!X71/'Table CU Tshs'!$Z$71</f>
        <v>92.0430180451915</v>
      </c>
      <c r="Y71" s="44">
        <f>100*'Table CU Tshs'!Y71/'Table CU Tshs'!$Z$71</f>
        <v>7.9569819548085094</v>
      </c>
      <c r="Z71" s="46">
        <f>100*'Table CU Tshs'!Z71/'Table CU Tshs'!$Z$71</f>
        <v>100</v>
      </c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</row>
    <row r="72" spans="1:111" ht="12">
      <c r="A72" s="171"/>
      <c r="B72" s="79" t="s">
        <v>23</v>
      </c>
      <c r="C72" s="44">
        <f>100*'Table CU Tshs'!C72/'Table CU Tshs'!$Z$72</f>
        <v>30.16944969615022</v>
      </c>
      <c r="D72" s="44">
        <f>100*'Table CU Tshs'!D72/'Table CU Tshs'!$Z$72</f>
        <v>4.4608682052779525</v>
      </c>
      <c r="E72" s="44">
        <f>100*'Table CU Tshs'!E72/'Table CU Tshs'!$Z$72</f>
        <v>4.354120178943685</v>
      </c>
      <c r="F72" s="44">
        <f>100*'Table CU Tshs'!F72/'Table CU Tshs'!$Z$72</f>
        <v>0.8413869270731866</v>
      </c>
      <c r="G72" s="44">
        <f>100*'Table CU Tshs'!G72/'Table CU Tshs'!$Z$72</f>
        <v>0.3779620392940791</v>
      </c>
      <c r="H72" s="44">
        <f>100*'Table CU Tshs'!H72/'Table CU Tshs'!$Z$72</f>
        <v>16.173012746869677</v>
      </c>
      <c r="I72" s="44">
        <f>100*'Table CU Tshs'!I72/'Table CU Tshs'!$Z$72</f>
        <v>10.364328519674913</v>
      </c>
      <c r="J72" s="44">
        <f>100*'Table CU Tshs'!J72/'Table CU Tshs'!$Z$72</f>
        <v>0.8469676790584034</v>
      </c>
      <c r="K72" s="44">
        <f>100*'Table CU Tshs'!K72/'Table CU Tshs'!$Z$72</f>
        <v>3.7937911132029996</v>
      </c>
      <c r="L72" s="44">
        <f>100*'Table CU Tshs'!L72/'Table CU Tshs'!$Z$72</f>
        <v>1.9974054977591311</v>
      </c>
      <c r="M72" s="165">
        <f>100*'Table CU Tshs'!M72/'Table CU Tshs'!$Z$72</f>
        <v>3.6536311893953197</v>
      </c>
      <c r="N72" s="173"/>
      <c r="O72" s="79" t="s">
        <v>23</v>
      </c>
      <c r="P72" s="44">
        <f>100*'Table CU Tshs'!P72/'Table CU Tshs'!$Z$72</f>
        <v>5.755217069131559</v>
      </c>
      <c r="Q72" s="44">
        <f>100*'Table CU Tshs'!Q72/'Table CU Tshs'!$Z$72</f>
        <v>1.3223213250494996</v>
      </c>
      <c r="R72" s="44">
        <f>100*'Table CU Tshs'!R72/'Table CU Tshs'!$Z$72</f>
        <v>2.2061119169693018</v>
      </c>
      <c r="S72" s="44">
        <f>100*'Table CU Tshs'!S72/'Table CU Tshs'!$Z$72</f>
        <v>2.801753658732227</v>
      </c>
      <c r="T72" s="44">
        <f>100*'Table CU Tshs'!T72/'Table CU Tshs'!$Z$72</f>
        <v>2.417444872612594</v>
      </c>
      <c r="U72" s="44">
        <f>100*'Table CU Tshs'!U72/'Table CU Tshs'!$Z$72</f>
        <v>1.321956429742858</v>
      </c>
      <c r="V72" s="44">
        <f>100*'Table CU Tshs'!V72/'Table CU Tshs'!$Z$72</f>
        <v>1.0968374933724454</v>
      </c>
      <c r="W72" s="44">
        <f>100*'Table CU Tshs'!W72/'Table CU Tshs'!$Z$72</f>
        <v>-1.1690149037675714</v>
      </c>
      <c r="X72" s="44">
        <f>100*'Table CU Tshs'!X72/'Table CU Tshs'!$Z$72</f>
        <v>92.7855516545425</v>
      </c>
      <c r="Y72" s="44">
        <f>100*'Table CU Tshs'!Y72/'Table CU Tshs'!$Z$72</f>
        <v>7.214448345457502</v>
      </c>
      <c r="Z72" s="46">
        <f>100*'Table CU Tshs'!Z72/'Table CU Tshs'!$Z$72</f>
        <v>100</v>
      </c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</row>
    <row r="73" spans="1:111" ht="12">
      <c r="A73" s="171"/>
      <c r="B73" s="79" t="s">
        <v>24</v>
      </c>
      <c r="C73" s="44">
        <f>100*'Table CU Tshs'!C73/'Table CU Tshs'!$Z$73</f>
        <v>24.87692703531911</v>
      </c>
      <c r="D73" s="44">
        <f>100*'Table CU Tshs'!D73/'Table CU Tshs'!$Z$73</f>
        <v>5.259782504852768</v>
      </c>
      <c r="E73" s="44">
        <f>100*'Table CU Tshs'!E73/'Table CU Tshs'!$Z$73</f>
        <v>5.739578044894602</v>
      </c>
      <c r="F73" s="44">
        <f>100*'Table CU Tshs'!F73/'Table CU Tshs'!$Z$73</f>
        <v>0.8178911840203036</v>
      </c>
      <c r="G73" s="44">
        <f>100*'Table CU Tshs'!G73/'Table CU Tshs'!$Z$73</f>
        <v>0.49059658536479694</v>
      </c>
      <c r="H73" s="44">
        <f>100*'Table CU Tshs'!H73/'Table CU Tshs'!$Z$73</f>
        <v>14.62027940535138</v>
      </c>
      <c r="I73" s="44">
        <f>100*'Table CU Tshs'!I73/'Table CU Tshs'!$Z$73</f>
        <v>10.348946810028474</v>
      </c>
      <c r="J73" s="44">
        <f>100*'Table CU Tshs'!J73/'Table CU Tshs'!$Z$73</f>
        <v>1.0642318833732074</v>
      </c>
      <c r="K73" s="44">
        <f>100*'Table CU Tshs'!K73/'Table CU Tshs'!$Z$73</f>
        <v>4.904152189633107</v>
      </c>
      <c r="L73" s="44">
        <f>100*'Table CU Tshs'!L73/'Table CU Tshs'!$Z$73</f>
        <v>2.1483601089921414</v>
      </c>
      <c r="M73" s="170">
        <f>100*'Table CU Tshs'!M73/'Table CU Tshs'!$Z$73</f>
        <v>3.983288746422913</v>
      </c>
      <c r="N73" s="173"/>
      <c r="O73" s="79" t="s">
        <v>24</v>
      </c>
      <c r="P73" s="44">
        <f>100*'Table CU Tshs'!P73/'Table CU Tshs'!$Z$73</f>
        <v>6.429783499120224</v>
      </c>
      <c r="Q73" s="44">
        <f>100*'Table CU Tshs'!Q73/'Table CU Tshs'!$Z$73</f>
        <v>0.9772528260278907</v>
      </c>
      <c r="R73" s="44">
        <f>100*'Table CU Tshs'!R73/'Table CU Tshs'!$Z$73</f>
        <v>1.9676766326178594</v>
      </c>
      <c r="S73" s="44">
        <f>100*'Table CU Tshs'!S73/'Table CU Tshs'!$Z$73</f>
        <v>3.0312008455708113</v>
      </c>
      <c r="T73" s="44">
        <f>100*'Table CU Tshs'!T73/'Table CU Tshs'!$Z$73</f>
        <v>2.485954543868135</v>
      </c>
      <c r="U73" s="44">
        <f>100*'Table CU Tshs'!U73/'Table CU Tshs'!$Z$73</f>
        <v>1.4143831408417082</v>
      </c>
      <c r="V73" s="44">
        <f>100*'Table CU Tshs'!V73/'Table CU Tshs'!$Z$73</f>
        <v>1.2293266138563361</v>
      </c>
      <c r="W73" s="44">
        <f>100*'Table CU Tshs'!W73/'Table CU Tshs'!$Z$73</f>
        <v>-1.2346525609831</v>
      </c>
      <c r="X73" s="44">
        <f>100*'Table CU Tshs'!X73/'Table CU Tshs'!$Z$73</f>
        <v>90.55496003917268</v>
      </c>
      <c r="Y73" s="44">
        <f>100*'Table CU Tshs'!Y73/'Table CU Tshs'!$Z$73</f>
        <v>9.445039960827328</v>
      </c>
      <c r="Z73" s="44">
        <f>100*'Table CU Tshs'!Z73/'Table CU Tshs'!$Z$73</f>
        <v>100</v>
      </c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</row>
    <row r="74" spans="1:111" ht="12.75" thickBot="1">
      <c r="A74" s="172"/>
      <c r="B74" s="85" t="s">
        <v>25</v>
      </c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146"/>
      <c r="N74" s="194"/>
      <c r="O74" s="85" t="s">
        <v>25</v>
      </c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3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</row>
    <row r="75" spans="1:111" ht="12">
      <c r="A75" s="19"/>
      <c r="B75" s="11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11"/>
      <c r="O75" s="11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</row>
    <row r="76" spans="1:111" ht="12">
      <c r="A76" s="19"/>
      <c r="B76" s="11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11"/>
      <c r="O76" s="11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</row>
    <row r="77" spans="1:111" ht="12">
      <c r="A77" s="19"/>
      <c r="B77" s="11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11"/>
      <c r="O77" s="11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</row>
    <row r="78" spans="1:111" ht="12">
      <c r="A78" s="19"/>
      <c r="B78" s="11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11"/>
      <c r="O78" s="11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</row>
    <row r="79" spans="1:111" ht="12">
      <c r="A79" s="19"/>
      <c r="B79" s="11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11"/>
      <c r="O79" s="11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</row>
    <row r="80" spans="1:111" ht="12">
      <c r="A80" s="19"/>
      <c r="B80" s="11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11"/>
      <c r="O80" s="11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</row>
    <row r="81" spans="1:111" ht="12">
      <c r="A81" s="19"/>
      <c r="B81" s="11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11"/>
      <c r="O81" s="11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</row>
    <row r="82" spans="1:111" ht="12">
      <c r="A82" s="19"/>
      <c r="B82" s="11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11"/>
      <c r="O82" s="11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</row>
    <row r="83" spans="1:111" ht="12">
      <c r="A83" s="19"/>
      <c r="B83" s="11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11"/>
      <c r="O83" s="11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</row>
    <row r="84" spans="1:111" ht="12">
      <c r="A84" s="19"/>
      <c r="B84" s="11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11"/>
      <c r="O84" s="11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</row>
    <row r="85" spans="1:26" ht="12">
      <c r="A85" s="19"/>
      <c r="B85" s="11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11"/>
      <c r="O85" s="11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2">
      <c r="A86" s="19"/>
      <c r="B86" s="11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11"/>
      <c r="O86" s="11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2">
      <c r="A87" s="19"/>
      <c r="B87" s="11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11"/>
      <c r="O87" s="11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2">
      <c r="A88" s="19"/>
      <c r="B88" s="11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11"/>
      <c r="O88" s="11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2">
      <c r="A89" s="19"/>
      <c r="B89" s="11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11"/>
      <c r="O89" s="11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2">
      <c r="A90" s="19"/>
      <c r="B90" s="11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11"/>
      <c r="O90" s="11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2">
      <c r="A91" s="19"/>
      <c r="B91" s="11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11"/>
      <c r="O91" s="11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2">
      <c r="A92" s="19"/>
      <c r="B92" s="11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11"/>
      <c r="O92" s="11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2">
      <c r="A93" s="19"/>
      <c r="B93" s="11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11"/>
      <c r="O93" s="11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2">
      <c r="A94" s="19"/>
      <c r="B94" s="11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11"/>
      <c r="O94" s="11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2">
      <c r="A95" s="19"/>
      <c r="B95" s="11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11"/>
      <c r="O95" s="11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2">
      <c r="A96" s="19"/>
      <c r="B96" s="11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11"/>
      <c r="O96" s="11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2">
      <c r="A97" s="19"/>
      <c r="B97" s="11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11"/>
      <c r="O97" s="11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2">
      <c r="A98" s="19"/>
      <c r="B98" s="11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11"/>
      <c r="O98" s="11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2">
      <c r="A99" s="19"/>
      <c r="B99" s="11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11"/>
      <c r="O99" s="11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111" s="21" customFormat="1" ht="12">
      <c r="A100" s="19"/>
      <c r="B100" s="11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11"/>
      <c r="O100" s="11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</row>
    <row r="101" spans="1:111" s="21" customFormat="1" ht="12">
      <c r="A101" s="19"/>
      <c r="B101" s="11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11"/>
      <c r="O101" s="11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</row>
    <row r="102" spans="1:111" s="21" customFormat="1" ht="12">
      <c r="A102" s="19"/>
      <c r="B102" s="11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11"/>
      <c r="O102" s="11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</row>
    <row r="103" spans="1:111" s="21" customFormat="1" ht="12">
      <c r="A103" s="19"/>
      <c r="B103" s="11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11"/>
      <c r="O103" s="11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</row>
    <row r="104" spans="1:111" s="21" customFormat="1" ht="12">
      <c r="A104" s="19"/>
      <c r="B104" s="11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11"/>
      <c r="O104" s="11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</row>
    <row r="105" spans="1:111" s="21" customFormat="1" ht="12">
      <c r="A105" s="19"/>
      <c r="B105" s="11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11"/>
      <c r="O105" s="11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</row>
    <row r="106" spans="1:111" s="21" customFormat="1" ht="12">
      <c r="A106" s="19"/>
      <c r="B106" s="11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11"/>
      <c r="O106" s="11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</row>
    <row r="107" spans="1:111" s="21" customFormat="1" ht="12">
      <c r="A107" s="19"/>
      <c r="B107" s="11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11"/>
      <c r="O107" s="11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</row>
    <row r="108" spans="1:111" s="21" customFormat="1" ht="12">
      <c r="A108" s="19"/>
      <c r="B108" s="11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1"/>
      <c r="O108" s="11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</row>
    <row r="109" spans="1:111" s="21" customFormat="1" ht="12">
      <c r="A109" s="19"/>
      <c r="B109" s="11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11"/>
      <c r="O109" s="11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</row>
    <row r="110" spans="1:111" s="21" customFormat="1" ht="12">
      <c r="A110" s="19"/>
      <c r="B110" s="11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11"/>
      <c r="O110" s="11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</row>
    <row r="111" spans="1:111" s="21" customFormat="1" ht="12">
      <c r="A111" s="19"/>
      <c r="B111" s="11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11"/>
      <c r="O111" s="11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</row>
    <row r="112" spans="1:111" s="21" customFormat="1" ht="12">
      <c r="A112" s="19"/>
      <c r="B112" s="11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11"/>
      <c r="O112" s="11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</row>
    <row r="113" spans="1:111" s="21" customFormat="1" ht="12">
      <c r="A113" s="19"/>
      <c r="B113" s="11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11"/>
      <c r="O113" s="11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</row>
    <row r="114" spans="1:111" s="21" customFormat="1" ht="12">
      <c r="A114" s="19"/>
      <c r="B114" s="11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11"/>
      <c r="O114" s="11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</row>
    <row r="115" spans="1:111" s="21" customFormat="1" ht="12">
      <c r="A115" s="19"/>
      <c r="B115" s="11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11"/>
      <c r="O115" s="11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</row>
    <row r="116" spans="1:111" s="21" customFormat="1" ht="12">
      <c r="A116" s="19"/>
      <c r="B116" s="11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11"/>
      <c r="O116" s="11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</row>
    <row r="117" spans="1:111" s="21" customFormat="1" ht="12">
      <c r="A117" s="19"/>
      <c r="B117" s="11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11"/>
      <c r="O117" s="11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</row>
    <row r="118" spans="1:111" s="21" customFormat="1" ht="12">
      <c r="A118" s="19"/>
      <c r="B118" s="11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11"/>
      <c r="O118" s="11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</row>
    <row r="119" spans="1:111" s="21" customFormat="1" ht="12">
      <c r="A119" s="19"/>
      <c r="B119" s="11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11"/>
      <c r="O119" s="11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</row>
    <row r="120" spans="1:111" s="21" customFormat="1" ht="12">
      <c r="A120" s="19"/>
      <c r="B120" s="11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11"/>
      <c r="O120" s="11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</row>
    <row r="121" spans="1:111" s="21" customFormat="1" ht="12">
      <c r="A121" s="19"/>
      <c r="B121" s="11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11"/>
      <c r="O121" s="11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</row>
    <row r="122" spans="1:111" s="21" customFormat="1" ht="12">
      <c r="A122" s="19"/>
      <c r="B122" s="11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11"/>
      <c r="O122" s="11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</row>
    <row r="123" spans="1:111" s="21" customFormat="1" ht="12">
      <c r="A123" s="19"/>
      <c r="B123" s="11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11"/>
      <c r="O123" s="11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</row>
    <row r="124" spans="1:111" s="21" customFormat="1" ht="12">
      <c r="A124" s="19"/>
      <c r="B124" s="11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11"/>
      <c r="O124" s="11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</row>
    <row r="125" spans="1:111" s="21" customFormat="1" ht="12">
      <c r="A125" s="19"/>
      <c r="B125" s="11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11"/>
      <c r="O125" s="11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</row>
    <row r="126" spans="1:111" s="21" customFormat="1" ht="12">
      <c r="A126" s="19"/>
      <c r="B126" s="11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11"/>
      <c r="O126" s="11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</row>
    <row r="127" spans="1:111" s="21" customFormat="1" ht="12">
      <c r="A127" s="19"/>
      <c r="B127" s="11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11"/>
      <c r="O127" s="11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</row>
    <row r="128" spans="1:111" s="21" customFormat="1" ht="12">
      <c r="A128" s="19"/>
      <c r="B128" s="11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11"/>
      <c r="O128" s="11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</row>
    <row r="129" spans="1:111" s="21" customFormat="1" ht="12">
      <c r="A129" s="19"/>
      <c r="B129" s="11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11"/>
      <c r="O129" s="11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</row>
    <row r="130" spans="1:111" s="21" customFormat="1" ht="12">
      <c r="A130" s="19"/>
      <c r="B130" s="11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11"/>
      <c r="O130" s="11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</row>
    <row r="131" spans="1:111" s="21" customFormat="1" ht="12">
      <c r="A131" s="19"/>
      <c r="B131" s="11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11"/>
      <c r="O131" s="11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</row>
    <row r="132" spans="1:111" s="21" customFormat="1" ht="12">
      <c r="A132" s="19"/>
      <c r="B132" s="11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11"/>
      <c r="O132" s="11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</row>
    <row r="133" spans="1:111" s="21" customFormat="1" ht="12">
      <c r="A133" s="19"/>
      <c r="B133" s="11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11"/>
      <c r="O133" s="11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</row>
    <row r="134" spans="1:111" s="21" customFormat="1" ht="12">
      <c r="A134" s="19"/>
      <c r="B134" s="11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11"/>
      <c r="O134" s="11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</row>
    <row r="135" spans="1:111" s="21" customFormat="1" ht="12">
      <c r="A135" s="19"/>
      <c r="B135" s="11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11"/>
      <c r="O135" s="11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</row>
    <row r="136" spans="1:111" s="21" customFormat="1" ht="12">
      <c r="A136" s="19"/>
      <c r="B136" s="11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11"/>
      <c r="O136" s="11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</row>
    <row r="137" spans="1:111" s="21" customFormat="1" ht="12">
      <c r="A137" s="19"/>
      <c r="B137" s="11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11"/>
      <c r="O137" s="11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</row>
    <row r="138" spans="1:111" s="21" customFormat="1" ht="12">
      <c r="A138" s="19"/>
      <c r="B138" s="11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11"/>
      <c r="O138" s="11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</row>
    <row r="139" spans="1:111" s="21" customFormat="1" ht="12">
      <c r="A139" s="19"/>
      <c r="B139" s="11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11"/>
      <c r="O139" s="11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</row>
    <row r="140" spans="1:111" s="21" customFormat="1" ht="12">
      <c r="A140" s="19"/>
      <c r="B140" s="11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11"/>
      <c r="O140" s="11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</row>
    <row r="141" spans="1:111" s="21" customFormat="1" ht="12">
      <c r="A141" s="19"/>
      <c r="B141" s="11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11"/>
      <c r="O141" s="11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</row>
    <row r="142" spans="1:111" s="21" customFormat="1" ht="12">
      <c r="A142" s="19"/>
      <c r="B142" s="11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11"/>
      <c r="O142" s="11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</row>
    <row r="143" spans="1:111" s="21" customFormat="1" ht="12">
      <c r="A143" s="19"/>
      <c r="B143" s="11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11"/>
      <c r="O143" s="11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</row>
    <row r="144" spans="1:111" s="21" customFormat="1" ht="12">
      <c r="A144" s="19"/>
      <c r="B144" s="11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11"/>
      <c r="O144" s="11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</row>
    <row r="145" spans="1:111" s="21" customFormat="1" ht="12">
      <c r="A145" s="19"/>
      <c r="B145" s="11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11"/>
      <c r="O145" s="11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</row>
    <row r="146" spans="1:111" s="21" customFormat="1" ht="12">
      <c r="A146" s="19"/>
      <c r="B146" s="11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11"/>
      <c r="O146" s="11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</row>
    <row r="147" spans="1:111" s="21" customFormat="1" ht="12">
      <c r="A147" s="19"/>
      <c r="B147" s="11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11"/>
      <c r="O147" s="11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</row>
    <row r="148" spans="1:111" s="21" customFormat="1" ht="12">
      <c r="A148" s="19"/>
      <c r="B148" s="11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11"/>
      <c r="O148" s="11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</row>
    <row r="149" spans="1:111" s="21" customFormat="1" ht="12">
      <c r="A149" s="19"/>
      <c r="B149" s="11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11"/>
      <c r="O149" s="11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</row>
    <row r="150" spans="1:111" s="21" customFormat="1" ht="12">
      <c r="A150" s="19"/>
      <c r="B150" s="11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11"/>
      <c r="O150" s="11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</row>
    <row r="151" spans="1:111" s="21" customFormat="1" ht="12">
      <c r="A151" s="19"/>
      <c r="B151" s="11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11"/>
      <c r="O151" s="11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</row>
    <row r="152" spans="1:111" s="21" customFormat="1" ht="12">
      <c r="A152" s="19"/>
      <c r="B152" s="11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11"/>
      <c r="O152" s="11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</row>
    <row r="153" spans="1:111" s="21" customFormat="1" ht="12">
      <c r="A153" s="19"/>
      <c r="B153" s="11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11"/>
      <c r="O153" s="11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</row>
    <row r="154" spans="1:111" s="21" customFormat="1" ht="12">
      <c r="A154" s="19"/>
      <c r="B154" s="11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11"/>
      <c r="O154" s="11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</row>
    <row r="155" spans="1:111" s="21" customFormat="1" ht="12">
      <c r="A155" s="19"/>
      <c r="B155" s="11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11"/>
      <c r="O155" s="11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</row>
    <row r="156" spans="1:111" s="21" customFormat="1" ht="12">
      <c r="A156" s="19"/>
      <c r="B156" s="11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11"/>
      <c r="O156" s="11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</row>
    <row r="157" spans="1:111" s="21" customFormat="1" ht="12">
      <c r="A157" s="19"/>
      <c r="B157" s="11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11"/>
      <c r="O157" s="11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</row>
    <row r="158" spans="1:111" s="21" customFormat="1" ht="12">
      <c r="A158" s="19"/>
      <c r="B158" s="11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11"/>
      <c r="O158" s="11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</row>
    <row r="159" spans="1:111" s="21" customFormat="1" ht="12">
      <c r="A159" s="19"/>
      <c r="B159" s="11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11"/>
      <c r="O159" s="11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</row>
    <row r="160" spans="1:111" s="21" customFormat="1" ht="12">
      <c r="A160" s="19"/>
      <c r="B160" s="11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11"/>
      <c r="O160" s="11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</row>
    <row r="161" spans="1:111" s="21" customFormat="1" ht="12">
      <c r="A161" s="19"/>
      <c r="B161" s="11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11"/>
      <c r="O161" s="11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</row>
    <row r="162" spans="1:111" s="21" customFormat="1" ht="12">
      <c r="A162" s="19"/>
      <c r="B162" s="11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11"/>
      <c r="O162" s="11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</row>
    <row r="163" spans="1:111" s="21" customFormat="1" ht="12">
      <c r="A163" s="19"/>
      <c r="B163" s="11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11"/>
      <c r="O163" s="11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</row>
    <row r="164" spans="1:111" s="21" customFormat="1" ht="12">
      <c r="A164" s="19"/>
      <c r="B164" s="11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11"/>
      <c r="O164" s="11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</row>
    <row r="165" spans="1:111" s="21" customFormat="1" ht="12">
      <c r="A165" s="19"/>
      <c r="B165" s="11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11"/>
      <c r="O165" s="11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</row>
    <row r="166" spans="1:111" s="21" customFormat="1" ht="12">
      <c r="A166" s="19"/>
      <c r="B166" s="11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11"/>
      <c r="O166" s="11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</row>
    <row r="167" spans="1:111" s="21" customFormat="1" ht="12">
      <c r="A167" s="19"/>
      <c r="B167" s="11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11"/>
      <c r="O167" s="11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</row>
    <row r="168" spans="1:111" s="21" customFormat="1" ht="12">
      <c r="A168" s="19"/>
      <c r="B168" s="11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11"/>
      <c r="O168" s="11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</row>
    <row r="169" spans="1:111" s="21" customFormat="1" ht="12">
      <c r="A169" s="19"/>
      <c r="B169" s="11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11"/>
      <c r="O169" s="11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</row>
    <row r="170" spans="1:111" s="21" customFormat="1" ht="12">
      <c r="A170" s="19"/>
      <c r="B170" s="11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11"/>
      <c r="O170" s="11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</row>
    <row r="171" spans="1:111" s="21" customFormat="1" ht="12">
      <c r="A171" s="19"/>
      <c r="B171" s="11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11"/>
      <c r="O171" s="11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</row>
    <row r="172" spans="1:111" s="21" customFormat="1" ht="12">
      <c r="A172" s="19"/>
      <c r="B172" s="11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11"/>
      <c r="O172" s="11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</row>
    <row r="173" spans="1:111" s="21" customFormat="1" ht="12">
      <c r="A173" s="19"/>
      <c r="B173" s="11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11"/>
      <c r="O173" s="11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</row>
    <row r="174" spans="1:111" s="21" customFormat="1" ht="12">
      <c r="A174" s="19"/>
      <c r="B174" s="11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11"/>
      <c r="O174" s="11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</row>
    <row r="175" spans="1:111" s="21" customFormat="1" ht="12">
      <c r="A175" s="19"/>
      <c r="B175" s="11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11"/>
      <c r="O175" s="11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</row>
    <row r="176" spans="1:111" s="21" customFormat="1" ht="12">
      <c r="A176" s="19"/>
      <c r="B176" s="11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11"/>
      <c r="O176" s="11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</row>
    <row r="177" spans="1:111" s="21" customFormat="1" ht="12">
      <c r="A177" s="19"/>
      <c r="B177" s="11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11"/>
      <c r="O177" s="11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</row>
    <row r="178" spans="1:111" s="21" customFormat="1" ht="12">
      <c r="A178" s="19"/>
      <c r="B178" s="11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11"/>
      <c r="O178" s="11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</row>
    <row r="179" spans="1:111" s="21" customFormat="1" ht="12">
      <c r="A179" s="19"/>
      <c r="B179" s="11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11"/>
      <c r="O179" s="11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</row>
    <row r="180" spans="1:111" s="21" customFormat="1" ht="12">
      <c r="A180" s="19"/>
      <c r="B180" s="11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11"/>
      <c r="O180" s="11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</row>
    <row r="181" spans="1:111" s="21" customFormat="1" ht="12">
      <c r="A181" s="19"/>
      <c r="B181" s="11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11"/>
      <c r="O181" s="11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</row>
    <row r="182" spans="1:111" s="21" customFormat="1" ht="12">
      <c r="A182" s="19"/>
      <c r="B182" s="11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11"/>
      <c r="O182" s="11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</row>
    <row r="183" spans="1:111" s="21" customFormat="1" ht="12">
      <c r="A183" s="19"/>
      <c r="B183" s="11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11"/>
      <c r="O183" s="11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</row>
    <row r="184" spans="1:111" s="21" customFormat="1" ht="12">
      <c r="A184" s="19"/>
      <c r="B184" s="11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11"/>
      <c r="O184" s="11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</row>
    <row r="185" spans="1:111" s="21" customFormat="1" ht="12">
      <c r="A185" s="19"/>
      <c r="B185" s="11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11"/>
      <c r="O185" s="11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</row>
    <row r="186" spans="1:111" s="21" customFormat="1" ht="12">
      <c r="A186" s="19"/>
      <c r="B186" s="11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11"/>
      <c r="O186" s="11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</row>
    <row r="187" spans="1:111" s="21" customFormat="1" ht="12">
      <c r="A187" s="19"/>
      <c r="B187" s="11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11"/>
      <c r="O187" s="11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</row>
    <row r="188" spans="1:111" s="21" customFormat="1" ht="12">
      <c r="A188" s="19"/>
      <c r="B188" s="11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11"/>
      <c r="O188" s="11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</row>
  </sheetData>
  <sheetProtection/>
  <mergeCells count="24">
    <mergeCell ref="A71:A74"/>
    <mergeCell ref="N71:N74"/>
    <mergeCell ref="A61:A64"/>
    <mergeCell ref="N61:N64"/>
    <mergeCell ref="A46:A49"/>
    <mergeCell ref="N46:N49"/>
    <mergeCell ref="A51:A54"/>
    <mergeCell ref="N51:N54"/>
    <mergeCell ref="A16:A19"/>
    <mergeCell ref="N16:N19"/>
    <mergeCell ref="A21:A24"/>
    <mergeCell ref="N21:N24"/>
    <mergeCell ref="A26:A29"/>
    <mergeCell ref="N26:N29"/>
    <mergeCell ref="A31:A34"/>
    <mergeCell ref="N31:N34"/>
    <mergeCell ref="A56:A59"/>
    <mergeCell ref="N56:N59"/>
    <mergeCell ref="A66:A69"/>
    <mergeCell ref="N66:N69"/>
    <mergeCell ref="A36:A39"/>
    <mergeCell ref="N36:N39"/>
    <mergeCell ref="A41:A44"/>
    <mergeCell ref="N41:N44"/>
  </mergeCells>
  <printOptions/>
  <pageMargins left="0.7" right="0.7" top="0.75" bottom="0.75" header="0.3" footer="0.3"/>
  <pageSetup horizontalDpi="300" verticalDpi="300" orientation="portrait" scale="74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KNBS</dc:creator>
  <cp:keywords/>
  <dc:description/>
  <cp:lastModifiedBy>user</cp:lastModifiedBy>
  <cp:lastPrinted>2017-01-04T08:37:37Z</cp:lastPrinted>
  <dcterms:created xsi:type="dcterms:W3CDTF">2013-11-18T06:03:15Z</dcterms:created>
  <dcterms:modified xsi:type="dcterms:W3CDTF">2017-01-30T13:01:07Z</dcterms:modified>
  <cp:category/>
  <cp:version/>
  <cp:contentType/>
  <cp:contentStatus/>
</cp:coreProperties>
</file>